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最终成绩" sheetId="5" r:id="rId1"/>
    <sheet name="教育成绩" sheetId="6" r:id="rId2"/>
    <sheet name="Sheet1" sheetId="7" r:id="rId3"/>
    <sheet name="Sheet2" sheetId="8" r:id="rId4"/>
  </sheets>
  <definedNames>
    <definedName name="_xlnm._FilterDatabase" localSheetId="0" hidden="1">最终成绩!$A$2:$K$65</definedName>
    <definedName name="_xlnm.Print_Titles" localSheetId="0">最终成绩!$2:$4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<sst xmlns="http://schemas.openxmlformats.org/spreadsheetml/2006/main" count="549" uniqueCount="201">
  <si>
    <t>附件一</t>
  </si>
  <si>
    <t>汾西县2025年事业单位公开招聘工作人员综合成绩公示表</t>
  </si>
  <si>
    <r>
      <rPr>
        <b/>
        <sz val="12"/>
        <rFont val="宋体"/>
        <charset val="134"/>
      </rPr>
      <t>姓名</t>
    </r>
    <r>
      <rPr>
        <b/>
        <sz val="12"/>
        <rFont val="宋体"/>
        <charset val="134"/>
      </rPr>
      <t xml:space="preserve"> </t>
    </r>
  </si>
  <si>
    <t>报考单位</t>
  </si>
  <si>
    <t xml:space="preserve">报考职位 </t>
  </si>
  <si>
    <r>
      <rPr>
        <b/>
        <sz val="12"/>
        <rFont val="宋体"/>
        <charset val="134"/>
      </rPr>
      <t>考号</t>
    </r>
    <r>
      <rPr>
        <b/>
        <sz val="12"/>
        <rFont val="宋体"/>
        <charset val="134"/>
      </rPr>
      <t xml:space="preserve"> </t>
    </r>
  </si>
  <si>
    <t>笔试
成绩</t>
  </si>
  <si>
    <t>权重
分数</t>
  </si>
  <si>
    <t>面试
成绩</t>
  </si>
  <si>
    <t>总成绩</t>
  </si>
  <si>
    <t>名  次</t>
  </si>
  <si>
    <t>备  注</t>
  </si>
  <si>
    <t>冯怡瑕</t>
  </si>
  <si>
    <t>汾西县纪委监委党风廉政教育中心</t>
  </si>
  <si>
    <t>管理1</t>
  </si>
  <si>
    <t>1114100800304</t>
  </si>
  <si>
    <t>82.24</t>
  </si>
  <si>
    <t>赵勇斌</t>
  </si>
  <si>
    <t>1114100800803</t>
  </si>
  <si>
    <t>79.63</t>
  </si>
  <si>
    <t>刘滢</t>
  </si>
  <si>
    <t>1114100801709</t>
  </si>
  <si>
    <t>79.40</t>
  </si>
  <si>
    <t>冯倩倩</t>
  </si>
  <si>
    <t>汾西县事业单位运行评估中心</t>
  </si>
  <si>
    <t>1114100802303</t>
  </si>
  <si>
    <t>81.64</t>
  </si>
  <si>
    <t>李雅茹</t>
  </si>
  <si>
    <t>1114100801102</t>
  </si>
  <si>
    <t>81.88</t>
  </si>
  <si>
    <t>刘勇</t>
  </si>
  <si>
    <t>1114100801005</t>
  </si>
  <si>
    <t>82.67</t>
  </si>
  <si>
    <t>常瀚元</t>
  </si>
  <si>
    <t>汾西县对竹镇综合便民服务中心</t>
  </si>
  <si>
    <t>1114100802201</t>
  </si>
  <si>
    <t>82.60</t>
  </si>
  <si>
    <t>贾炎</t>
  </si>
  <si>
    <t>1114100801321</t>
  </si>
  <si>
    <t>81.65</t>
  </si>
  <si>
    <t>张蒙悯</t>
  </si>
  <si>
    <t>1114100801818</t>
  </si>
  <si>
    <t>80.56</t>
  </si>
  <si>
    <t>闫博文</t>
  </si>
  <si>
    <t>汾西县机关事务服务中心</t>
  </si>
  <si>
    <t>1114100800506</t>
  </si>
  <si>
    <t>曹晖</t>
  </si>
  <si>
    <t>1114100803004</t>
  </si>
  <si>
    <t>81.37</t>
  </si>
  <si>
    <t>申童昕</t>
  </si>
  <si>
    <t>1114100802212</t>
  </si>
  <si>
    <t>78.50</t>
  </si>
  <si>
    <t>薛明坤</t>
  </si>
  <si>
    <t>汾西县政府值守中心</t>
  </si>
  <si>
    <t>1114100802904</t>
  </si>
  <si>
    <t>82.27</t>
  </si>
  <si>
    <t>杨佳承</t>
  </si>
  <si>
    <t>1114100801116</t>
  </si>
  <si>
    <t>82.03</t>
  </si>
  <si>
    <t>徐哲栋</t>
  </si>
  <si>
    <t>1114100800418</t>
  </si>
  <si>
    <t>弃考</t>
  </si>
  <si>
    <t>曹馨月</t>
  </si>
  <si>
    <t>汾西县社会保险中心</t>
  </si>
  <si>
    <t>1114100802915</t>
  </si>
  <si>
    <t>82.63</t>
  </si>
  <si>
    <t>孟宏鑫</t>
  </si>
  <si>
    <t>1114100800415</t>
  </si>
  <si>
    <t>80.24</t>
  </si>
  <si>
    <t>郭亚妤</t>
  </si>
  <si>
    <t>1114100801130</t>
  </si>
  <si>
    <t>80.06</t>
  </si>
  <si>
    <t>张宇哲</t>
  </si>
  <si>
    <t>汾西县规划和自然资源事务服务中心</t>
  </si>
  <si>
    <t>1114100801315</t>
  </si>
  <si>
    <t>82.77</t>
  </si>
  <si>
    <t>谷雨滢</t>
  </si>
  <si>
    <t>1114100801129</t>
  </si>
  <si>
    <t>康清</t>
  </si>
  <si>
    <t>1114100801101</t>
  </si>
  <si>
    <t>张宁宁</t>
  </si>
  <si>
    <t>汾西县市场监督管理永安市场监督管理所</t>
  </si>
  <si>
    <t>1114100801324</t>
  </si>
  <si>
    <t>82.22</t>
  </si>
  <si>
    <t>苏圣晖</t>
  </si>
  <si>
    <t>1114100801320</t>
  </si>
  <si>
    <t>81.07</t>
  </si>
  <si>
    <t>宋豆豆</t>
  </si>
  <si>
    <t>1114100800318</t>
  </si>
  <si>
    <t>80.99</t>
  </si>
  <si>
    <t>王懿琳</t>
  </si>
  <si>
    <t>管理2</t>
  </si>
  <si>
    <t>1114100802301</t>
  </si>
  <si>
    <t>80.16</t>
  </si>
  <si>
    <t>王凯民</t>
  </si>
  <si>
    <t>1114100802726</t>
  </si>
  <si>
    <t>80.25</t>
  </si>
  <si>
    <t>刘瑞敏</t>
  </si>
  <si>
    <t>1114100800319</t>
  </si>
  <si>
    <t>80.86</t>
  </si>
  <si>
    <t>宋英祺</t>
  </si>
  <si>
    <t>汾西县城乡建设服务中心</t>
  </si>
  <si>
    <t>1114100800217</t>
  </si>
  <si>
    <t>81.17</t>
  </si>
  <si>
    <t>侯晓慧</t>
  </si>
  <si>
    <t>1114100801422</t>
  </si>
  <si>
    <t>79.99</t>
  </si>
  <si>
    <t>曹凌霞</t>
  </si>
  <si>
    <t>1114100800724</t>
  </si>
  <si>
    <t>82.39</t>
  </si>
  <si>
    <t>王晓霞</t>
  </si>
  <si>
    <t>汾西县妇幼保健计划生育服务中心</t>
  </si>
  <si>
    <t>专技1</t>
  </si>
  <si>
    <t>5214103200925</t>
  </si>
  <si>
    <t>75.95</t>
  </si>
  <si>
    <t>强丽娇</t>
  </si>
  <si>
    <t>5214103200816</t>
  </si>
  <si>
    <t>79.14</t>
  </si>
  <si>
    <t>史晓菲</t>
  </si>
  <si>
    <t>专技2</t>
  </si>
  <si>
    <t>5114103205805</t>
  </si>
  <si>
    <t>80.34</t>
  </si>
  <si>
    <t>曹藏戈</t>
  </si>
  <si>
    <t>5114103205628</t>
  </si>
  <si>
    <t>80.98</t>
  </si>
  <si>
    <t>任红霞</t>
  </si>
  <si>
    <t>5114103205620</t>
  </si>
  <si>
    <t>78.60</t>
  </si>
  <si>
    <t>闫志飞</t>
  </si>
  <si>
    <t>汾西县人民医院</t>
  </si>
  <si>
    <t>5214103200327</t>
  </si>
  <si>
    <t>80.28</t>
  </si>
  <si>
    <t>李倩</t>
  </si>
  <si>
    <t>5214103200118</t>
  </si>
  <si>
    <t>81.10</t>
  </si>
  <si>
    <t>范奇</t>
  </si>
  <si>
    <t>5214103200401</t>
  </si>
  <si>
    <t>78.24</t>
  </si>
  <si>
    <t>辛虹润</t>
  </si>
  <si>
    <t>5214103200521</t>
  </si>
  <si>
    <t>81.68</t>
  </si>
  <si>
    <t>崔晓梅</t>
  </si>
  <si>
    <t>5214103200812</t>
  </si>
  <si>
    <t>75.41</t>
  </si>
  <si>
    <t>宋弯弯</t>
  </si>
  <si>
    <t>5214103200507</t>
  </si>
  <si>
    <t>77.86</t>
  </si>
  <si>
    <t>霍国磊</t>
  </si>
  <si>
    <t>5214103201013</t>
  </si>
  <si>
    <t>78.43</t>
  </si>
  <si>
    <t>孙杰</t>
  </si>
  <si>
    <t>5214103200510</t>
  </si>
  <si>
    <t>77.07</t>
  </si>
  <si>
    <t>崔耀方</t>
  </si>
  <si>
    <t>专技3</t>
  </si>
  <si>
    <t>5214103200901</t>
  </si>
  <si>
    <t>79.89</t>
  </si>
  <si>
    <t>杨国</t>
  </si>
  <si>
    <t>专技4</t>
  </si>
  <si>
    <t>5614103205214</t>
  </si>
  <si>
    <t>82.76</t>
  </si>
  <si>
    <t>郭宇婷</t>
  </si>
  <si>
    <t>5614103205203</t>
  </si>
  <si>
    <t>79.42</t>
  </si>
  <si>
    <t>侯智丽</t>
  </si>
  <si>
    <t>汾西县医疗集团佃坪乡卫生院</t>
  </si>
  <si>
    <t>5114103205722</t>
  </si>
  <si>
    <t>79.93</t>
  </si>
  <si>
    <t>武桃花</t>
  </si>
  <si>
    <t>5114103205325</t>
  </si>
  <si>
    <t>75.76</t>
  </si>
  <si>
    <t>李雯婧</t>
  </si>
  <si>
    <t>汾西县第一中学校</t>
  </si>
  <si>
    <t>4214103100213</t>
  </si>
  <si>
    <t>孟妍君</t>
  </si>
  <si>
    <t>4214103101124</t>
  </si>
  <si>
    <t>郭晓钰</t>
  </si>
  <si>
    <t>4214103100227</t>
  </si>
  <si>
    <t>曹赟鹃</t>
  </si>
  <si>
    <t>4214103100330</t>
  </si>
  <si>
    <t>刘盈知</t>
  </si>
  <si>
    <t>4214103101328</t>
  </si>
  <si>
    <t>武孟莹</t>
  </si>
  <si>
    <t>4214103101509</t>
  </si>
  <si>
    <t>姜晶晶</t>
  </si>
  <si>
    <t>4214103101716</t>
  </si>
  <si>
    <t>闫莉芳</t>
  </si>
  <si>
    <t>4214103101815</t>
  </si>
  <si>
    <t>贾鑫</t>
  </si>
  <si>
    <t>4214103101709</t>
  </si>
  <si>
    <t>牛星月</t>
  </si>
  <si>
    <t>专技5</t>
  </si>
  <si>
    <t>4214103101628</t>
  </si>
  <si>
    <t>任笑颜</t>
  </si>
  <si>
    <t>专技6</t>
  </si>
  <si>
    <t>4214103101826</t>
  </si>
  <si>
    <t>张李萍</t>
  </si>
  <si>
    <t>4214103100505</t>
  </si>
  <si>
    <t>郭晋利</t>
  </si>
  <si>
    <t>4214103101708</t>
  </si>
  <si>
    <t>汾西县事业单位2025年公开招聘工作人员总成绩公示表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</si>
</sst>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0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4"/>
      <name val="仿宋_GB2312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8">
    <xf numFmtId="0" fontId="0" fillId="0" borderId="0" xfId="0"/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176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77" fontId="0" fillId="0" borderId="0" xfId="0" applyNumberFormat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177" fontId="3" fillId="0" borderId="0" xfId="0" applyNumberFormat="1" applyFont="1" applyAlignment="1" applyProtection="1">
      <alignment horizontal="center" vertical="center" wrapText="1"/>
      <protection locked="0"/>
    </xf>
    <xf numFmtId="31" fontId="4" fillId="0" borderId="0" xfId="0" applyNumberFormat="1" applyFont="1" applyAlignment="1" applyProtection="1">
      <alignment horizontal="right" vertical="center" wrapText="1"/>
      <protection locked="0"/>
    </xf>
    <xf numFmtId="31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177" fontId="4" fillId="0" borderId="0" xfId="0" applyNumberFormat="1" applyFont="1" applyAlignment="1" applyProtection="1">
      <alignment horizontal="right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177" fontId="5" fillId="0" borderId="4" xfId="0" applyNumberFormat="1" applyFont="1" applyBorder="1" applyAlignment="1" applyProtection="1">
      <alignment horizontal="center" vertical="center" wrapText="1"/>
      <protection locked="0"/>
    </xf>
    <xf numFmtId="176" fontId="5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6" fontId="7" fillId="0" borderId="7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/>
    </xf>
    <xf numFmtId="177" fontId="5" fillId="0" borderId="1" xfId="0" applyNumberFormat="1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1"/>
  <sheetViews>
    <sheetView showOutlineSymbols="0" tabSelected="1" workbookViewId="0">
      <selection activeCell="K7" sqref="K7"/>
    </sheetView>
  </sheetViews>
  <sheetFormatPr defaultColWidth="9" defaultRowHeight="14.25"/>
  <cols>
    <col min="1" max="1" width="10.3333333333333" style="11" customWidth="1"/>
    <col min="2" max="2" width="34.8916666666667" style="12" customWidth="1"/>
    <col min="3" max="3" width="11.125" style="12" customWidth="1"/>
    <col min="4" max="4" width="14.5416666666667" style="11" customWidth="1"/>
    <col min="5" max="6" width="9.1" style="11" customWidth="1"/>
    <col min="7" max="7" width="8.175" style="13" customWidth="1"/>
    <col min="8" max="8" width="8.175" style="14" customWidth="1"/>
    <col min="9" max="9" width="8" style="13" customWidth="1"/>
    <col min="10" max="10" width="6.9" style="11" customWidth="1"/>
    <col min="11" max="11" width="8.125" style="15" customWidth="1"/>
  </cols>
  <sheetData>
    <row r="1" ht="23" customHeight="1" spans="1:1">
      <c r="A1" s="11" t="s">
        <v>0</v>
      </c>
    </row>
    <row r="2" ht="43" customHeight="1" spans="1:11">
      <c r="A2" s="16" t="s">
        <v>1</v>
      </c>
      <c r="B2" s="16"/>
      <c r="C2" s="16"/>
      <c r="D2" s="16"/>
      <c r="E2" s="16"/>
      <c r="F2" s="16"/>
      <c r="G2" s="17"/>
      <c r="H2" s="16"/>
      <c r="I2" s="17"/>
      <c r="J2" s="16"/>
      <c r="K2" s="16"/>
    </row>
    <row r="3" ht="30" customHeight="1" spans="1:11">
      <c r="A3" s="18"/>
      <c r="B3" s="19"/>
      <c r="C3" s="20"/>
      <c r="D3" s="21"/>
      <c r="E3" s="21"/>
      <c r="F3" s="21"/>
      <c r="G3" s="22"/>
      <c r="H3" s="21"/>
      <c r="I3" s="22"/>
      <c r="J3" s="21"/>
      <c r="K3" s="21"/>
    </row>
    <row r="4" ht="31" customHeight="1" spans="1:11">
      <c r="A4" s="23" t="s">
        <v>2</v>
      </c>
      <c r="B4" s="24" t="s">
        <v>3</v>
      </c>
      <c r="C4" s="24" t="s">
        <v>4</v>
      </c>
      <c r="D4" s="23" t="s">
        <v>5</v>
      </c>
      <c r="E4" s="25" t="s">
        <v>6</v>
      </c>
      <c r="F4" s="25" t="s">
        <v>7</v>
      </c>
      <c r="G4" s="37" t="s">
        <v>8</v>
      </c>
      <c r="H4" s="38" t="s">
        <v>7</v>
      </c>
      <c r="I4" s="42" t="s">
        <v>9</v>
      </c>
      <c r="J4" s="43" t="s">
        <v>10</v>
      </c>
      <c r="K4" s="34" t="s">
        <v>11</v>
      </c>
    </row>
    <row r="5" s="10" customFormat="1" ht="25" customHeight="1" spans="1:11">
      <c r="A5" s="1" t="s">
        <v>12</v>
      </c>
      <c r="B5" s="1" t="s">
        <v>13</v>
      </c>
      <c r="C5" s="1" t="s">
        <v>14</v>
      </c>
      <c r="D5" s="1" t="s">
        <v>15</v>
      </c>
      <c r="E5" s="3">
        <v>57.83</v>
      </c>
      <c r="F5" s="4">
        <f t="shared" ref="F5:F27" si="0">E5*0.6</f>
        <v>34.698</v>
      </c>
      <c r="G5" s="5" t="s">
        <v>16</v>
      </c>
      <c r="H5" s="6">
        <f>G5*0.4</f>
        <v>32.896</v>
      </c>
      <c r="I5" s="44">
        <f>F5+H5</f>
        <v>67.594</v>
      </c>
      <c r="J5" s="45">
        <v>1</v>
      </c>
      <c r="K5" s="40"/>
    </row>
    <row r="6" s="10" customFormat="1" ht="25" customHeight="1" spans="1:11">
      <c r="A6" s="1" t="s">
        <v>17</v>
      </c>
      <c r="B6" s="1" t="s">
        <v>13</v>
      </c>
      <c r="C6" s="1" t="s">
        <v>14</v>
      </c>
      <c r="D6" s="1" t="s">
        <v>18</v>
      </c>
      <c r="E6" s="3">
        <v>55.33</v>
      </c>
      <c r="F6" s="4">
        <f t="shared" si="0"/>
        <v>33.198</v>
      </c>
      <c r="G6" s="5" t="s">
        <v>19</v>
      </c>
      <c r="H6" s="6">
        <f t="shared" ref="H6:H37" si="1">G6*0.4</f>
        <v>31.852</v>
      </c>
      <c r="I6" s="44">
        <f t="shared" ref="I6:I39" si="2">F6+H6</f>
        <v>65.05</v>
      </c>
      <c r="J6" s="45">
        <v>2</v>
      </c>
      <c r="K6" s="40"/>
    </row>
    <row r="7" s="10" customFormat="1" ht="25" customHeight="1" spans="1:11">
      <c r="A7" s="1" t="s">
        <v>20</v>
      </c>
      <c r="B7" s="1" t="s">
        <v>13</v>
      </c>
      <c r="C7" s="1" t="s">
        <v>14</v>
      </c>
      <c r="D7" s="1" t="s">
        <v>21</v>
      </c>
      <c r="E7" s="3">
        <v>55.17</v>
      </c>
      <c r="F7" s="4">
        <f t="shared" si="0"/>
        <v>33.102</v>
      </c>
      <c r="G7" s="5" t="s">
        <v>22</v>
      </c>
      <c r="H7" s="6">
        <f t="shared" si="1"/>
        <v>31.76</v>
      </c>
      <c r="I7" s="44">
        <f t="shared" si="2"/>
        <v>64.862</v>
      </c>
      <c r="J7" s="45">
        <v>3</v>
      </c>
      <c r="K7" s="40"/>
    </row>
    <row r="8" s="10" customFormat="1" ht="25" customHeight="1" spans="1:11">
      <c r="A8" s="1" t="s">
        <v>23</v>
      </c>
      <c r="B8" s="1" t="s">
        <v>24</v>
      </c>
      <c r="C8" s="1" t="s">
        <v>14</v>
      </c>
      <c r="D8" s="1" t="s">
        <v>25</v>
      </c>
      <c r="E8" s="3">
        <v>75.5</v>
      </c>
      <c r="F8" s="4">
        <f t="shared" si="0"/>
        <v>45.3</v>
      </c>
      <c r="G8" s="5" t="s">
        <v>26</v>
      </c>
      <c r="H8" s="6">
        <f t="shared" si="1"/>
        <v>32.656</v>
      </c>
      <c r="I8" s="44">
        <f t="shared" si="2"/>
        <v>77.956</v>
      </c>
      <c r="J8" s="45">
        <v>1</v>
      </c>
      <c r="K8" s="40"/>
    </row>
    <row r="9" s="10" customFormat="1" ht="25" customHeight="1" spans="1:11">
      <c r="A9" s="1" t="s">
        <v>27</v>
      </c>
      <c r="B9" s="1" t="s">
        <v>24</v>
      </c>
      <c r="C9" s="1" t="s">
        <v>14</v>
      </c>
      <c r="D9" s="1" t="s">
        <v>28</v>
      </c>
      <c r="E9" s="3">
        <v>69.17</v>
      </c>
      <c r="F9" s="4">
        <f t="shared" si="0"/>
        <v>41.502</v>
      </c>
      <c r="G9" s="5" t="s">
        <v>29</v>
      </c>
      <c r="H9" s="6">
        <f t="shared" si="1"/>
        <v>32.752</v>
      </c>
      <c r="I9" s="44">
        <f t="shared" si="2"/>
        <v>74.254</v>
      </c>
      <c r="J9" s="45">
        <v>2</v>
      </c>
      <c r="K9" s="40"/>
    </row>
    <row r="10" s="10" customFormat="1" ht="25" customHeight="1" spans="1:11">
      <c r="A10" s="1" t="s">
        <v>30</v>
      </c>
      <c r="B10" s="1" t="s">
        <v>24</v>
      </c>
      <c r="C10" s="1" t="s">
        <v>14</v>
      </c>
      <c r="D10" s="1" t="s">
        <v>31</v>
      </c>
      <c r="E10" s="3">
        <v>66.83</v>
      </c>
      <c r="F10" s="4">
        <f t="shared" si="0"/>
        <v>40.098</v>
      </c>
      <c r="G10" s="5" t="s">
        <v>32</v>
      </c>
      <c r="H10" s="6">
        <f t="shared" si="1"/>
        <v>33.068</v>
      </c>
      <c r="I10" s="44">
        <f t="shared" si="2"/>
        <v>73.166</v>
      </c>
      <c r="J10" s="45">
        <v>3</v>
      </c>
      <c r="K10" s="40"/>
    </row>
    <row r="11" s="10" customFormat="1" ht="25" customHeight="1" spans="1:11">
      <c r="A11" s="1" t="s">
        <v>33</v>
      </c>
      <c r="B11" s="1" t="s">
        <v>34</v>
      </c>
      <c r="C11" s="1" t="s">
        <v>14</v>
      </c>
      <c r="D11" s="1" t="s">
        <v>35</v>
      </c>
      <c r="E11" s="3">
        <v>64</v>
      </c>
      <c r="F11" s="4">
        <f t="shared" si="0"/>
        <v>38.4</v>
      </c>
      <c r="G11" s="5" t="s">
        <v>36</v>
      </c>
      <c r="H11" s="6">
        <f t="shared" si="1"/>
        <v>33.04</v>
      </c>
      <c r="I11" s="44">
        <f t="shared" si="2"/>
        <v>71.44</v>
      </c>
      <c r="J11" s="45">
        <v>1</v>
      </c>
      <c r="K11" s="40"/>
    </row>
    <row r="12" s="10" customFormat="1" ht="25" customHeight="1" spans="1:11">
      <c r="A12" s="1" t="s">
        <v>37</v>
      </c>
      <c r="B12" s="1" t="s">
        <v>34</v>
      </c>
      <c r="C12" s="1" t="s">
        <v>14</v>
      </c>
      <c r="D12" s="1" t="s">
        <v>38</v>
      </c>
      <c r="E12" s="3">
        <v>62.17</v>
      </c>
      <c r="F12" s="4">
        <f t="shared" si="0"/>
        <v>37.302</v>
      </c>
      <c r="G12" s="5" t="s">
        <v>39</v>
      </c>
      <c r="H12" s="6">
        <f t="shared" si="1"/>
        <v>32.66</v>
      </c>
      <c r="I12" s="44">
        <f t="shared" si="2"/>
        <v>69.962</v>
      </c>
      <c r="J12" s="45">
        <v>2</v>
      </c>
      <c r="K12" s="46"/>
    </row>
    <row r="13" s="10" customFormat="1" ht="25" customHeight="1" spans="1:11">
      <c r="A13" s="1" t="s">
        <v>40</v>
      </c>
      <c r="B13" s="1" t="s">
        <v>34</v>
      </c>
      <c r="C13" s="1" t="s">
        <v>14</v>
      </c>
      <c r="D13" s="1" t="s">
        <v>41</v>
      </c>
      <c r="E13" s="3">
        <v>57</v>
      </c>
      <c r="F13" s="4">
        <f t="shared" si="0"/>
        <v>34.2</v>
      </c>
      <c r="G13" s="5" t="s">
        <v>42</v>
      </c>
      <c r="H13" s="6">
        <f t="shared" si="1"/>
        <v>32.224</v>
      </c>
      <c r="I13" s="44">
        <f t="shared" si="2"/>
        <v>66.424</v>
      </c>
      <c r="J13" s="45">
        <v>3</v>
      </c>
      <c r="K13" s="40"/>
    </row>
    <row r="14" s="10" customFormat="1" ht="25" customHeight="1" spans="1:11">
      <c r="A14" s="1" t="s">
        <v>43</v>
      </c>
      <c r="B14" s="1" t="s">
        <v>44</v>
      </c>
      <c r="C14" s="1" t="s">
        <v>14</v>
      </c>
      <c r="D14" s="1" t="s">
        <v>45</v>
      </c>
      <c r="E14" s="3">
        <v>65.17</v>
      </c>
      <c r="F14" s="4">
        <f t="shared" si="0"/>
        <v>39.102</v>
      </c>
      <c r="G14" s="5" t="s">
        <v>36</v>
      </c>
      <c r="H14" s="6">
        <f t="shared" si="1"/>
        <v>33.04</v>
      </c>
      <c r="I14" s="44">
        <f t="shared" si="2"/>
        <v>72.142</v>
      </c>
      <c r="J14" s="45">
        <v>1</v>
      </c>
      <c r="K14" s="46"/>
    </row>
    <row r="15" s="10" customFormat="1" ht="25" customHeight="1" spans="1:11">
      <c r="A15" s="1" t="s">
        <v>46</v>
      </c>
      <c r="B15" s="1" t="s">
        <v>44</v>
      </c>
      <c r="C15" s="1" t="s">
        <v>14</v>
      </c>
      <c r="D15" s="1" t="s">
        <v>47</v>
      </c>
      <c r="E15" s="3">
        <v>65.67</v>
      </c>
      <c r="F15" s="4">
        <f t="shared" si="0"/>
        <v>39.402</v>
      </c>
      <c r="G15" s="5" t="s">
        <v>48</v>
      </c>
      <c r="H15" s="6">
        <f t="shared" si="1"/>
        <v>32.548</v>
      </c>
      <c r="I15" s="44">
        <f t="shared" si="2"/>
        <v>71.95</v>
      </c>
      <c r="J15" s="45">
        <v>2</v>
      </c>
      <c r="K15" s="46"/>
    </row>
    <row r="16" s="10" customFormat="1" ht="25" customHeight="1" spans="1:11">
      <c r="A16" s="1" t="s">
        <v>49</v>
      </c>
      <c r="B16" s="1" t="s">
        <v>44</v>
      </c>
      <c r="C16" s="1" t="s">
        <v>14</v>
      </c>
      <c r="D16" s="1" t="s">
        <v>50</v>
      </c>
      <c r="E16" s="3">
        <v>63.83</v>
      </c>
      <c r="F16" s="4">
        <f t="shared" si="0"/>
        <v>38.298</v>
      </c>
      <c r="G16" s="5" t="s">
        <v>51</v>
      </c>
      <c r="H16" s="6">
        <f t="shared" si="1"/>
        <v>31.4</v>
      </c>
      <c r="I16" s="44">
        <f t="shared" si="2"/>
        <v>69.698</v>
      </c>
      <c r="J16" s="45">
        <v>3</v>
      </c>
      <c r="K16" s="40"/>
    </row>
    <row r="17" s="10" customFormat="1" ht="25" customHeight="1" spans="1:11">
      <c r="A17" s="1" t="s">
        <v>52</v>
      </c>
      <c r="B17" s="1" t="s">
        <v>53</v>
      </c>
      <c r="C17" s="1" t="s">
        <v>14</v>
      </c>
      <c r="D17" s="1" t="s">
        <v>54</v>
      </c>
      <c r="E17" s="3">
        <v>66.83</v>
      </c>
      <c r="F17" s="4">
        <f t="shared" si="0"/>
        <v>40.098</v>
      </c>
      <c r="G17" s="5" t="s">
        <v>55</v>
      </c>
      <c r="H17" s="6">
        <f t="shared" si="1"/>
        <v>32.908</v>
      </c>
      <c r="I17" s="44">
        <f t="shared" si="2"/>
        <v>73.006</v>
      </c>
      <c r="J17" s="45">
        <v>1</v>
      </c>
      <c r="K17" s="40"/>
    </row>
    <row r="18" s="10" customFormat="1" ht="25" customHeight="1" spans="1:11">
      <c r="A18" s="1" t="s">
        <v>56</v>
      </c>
      <c r="B18" s="1" t="s">
        <v>53</v>
      </c>
      <c r="C18" s="1" t="s">
        <v>14</v>
      </c>
      <c r="D18" s="1" t="s">
        <v>57</v>
      </c>
      <c r="E18" s="3">
        <v>65.83</v>
      </c>
      <c r="F18" s="4">
        <f t="shared" si="0"/>
        <v>39.498</v>
      </c>
      <c r="G18" s="5" t="s">
        <v>58</v>
      </c>
      <c r="H18" s="6">
        <f t="shared" si="1"/>
        <v>32.812</v>
      </c>
      <c r="I18" s="44">
        <f t="shared" si="2"/>
        <v>72.31</v>
      </c>
      <c r="J18" s="45">
        <v>2</v>
      </c>
      <c r="K18" s="40"/>
    </row>
    <row r="19" s="10" customFormat="1" ht="25" customHeight="1" spans="1:11">
      <c r="A19" s="1" t="s">
        <v>59</v>
      </c>
      <c r="B19" s="1" t="s">
        <v>53</v>
      </c>
      <c r="C19" s="1" t="s">
        <v>14</v>
      </c>
      <c r="D19" s="1" t="s">
        <v>60</v>
      </c>
      <c r="E19" s="3">
        <v>72.83</v>
      </c>
      <c r="F19" s="4">
        <f t="shared" si="0"/>
        <v>43.698</v>
      </c>
      <c r="G19" s="5" t="s">
        <v>61</v>
      </c>
      <c r="H19" s="6"/>
      <c r="I19" s="44">
        <v>43.7</v>
      </c>
      <c r="J19" s="45">
        <v>3</v>
      </c>
      <c r="K19" s="40"/>
    </row>
    <row r="20" s="10" customFormat="1" ht="25" customHeight="1" spans="1:11">
      <c r="A20" s="1" t="s">
        <v>62</v>
      </c>
      <c r="B20" s="1" t="s">
        <v>63</v>
      </c>
      <c r="C20" s="1" t="s">
        <v>14</v>
      </c>
      <c r="D20" s="1" t="s">
        <v>64</v>
      </c>
      <c r="E20" s="3">
        <v>67.33</v>
      </c>
      <c r="F20" s="4">
        <f t="shared" si="0"/>
        <v>40.398</v>
      </c>
      <c r="G20" s="5" t="s">
        <v>65</v>
      </c>
      <c r="H20" s="6">
        <f t="shared" si="1"/>
        <v>33.052</v>
      </c>
      <c r="I20" s="44">
        <f t="shared" si="2"/>
        <v>73.45</v>
      </c>
      <c r="J20" s="45">
        <v>1</v>
      </c>
      <c r="K20" s="40"/>
    </row>
    <row r="21" s="10" customFormat="1" ht="25" customHeight="1" spans="1:11">
      <c r="A21" s="1" t="s">
        <v>66</v>
      </c>
      <c r="B21" s="1" t="s">
        <v>63</v>
      </c>
      <c r="C21" s="1" t="s">
        <v>14</v>
      </c>
      <c r="D21" s="1" t="s">
        <v>67</v>
      </c>
      <c r="E21" s="3">
        <v>67.33</v>
      </c>
      <c r="F21" s="4">
        <f t="shared" si="0"/>
        <v>40.398</v>
      </c>
      <c r="G21" s="5" t="s">
        <v>68</v>
      </c>
      <c r="H21" s="6">
        <f t="shared" si="1"/>
        <v>32.096</v>
      </c>
      <c r="I21" s="44">
        <f t="shared" si="2"/>
        <v>72.494</v>
      </c>
      <c r="J21" s="45">
        <v>2</v>
      </c>
      <c r="K21" s="40"/>
    </row>
    <row r="22" s="10" customFormat="1" ht="25" customHeight="1" spans="1:11">
      <c r="A22" s="1" t="s">
        <v>69</v>
      </c>
      <c r="B22" s="1" t="s">
        <v>63</v>
      </c>
      <c r="C22" s="1" t="s">
        <v>14</v>
      </c>
      <c r="D22" s="1" t="s">
        <v>70</v>
      </c>
      <c r="E22" s="3">
        <v>66.17</v>
      </c>
      <c r="F22" s="4">
        <f t="shared" si="0"/>
        <v>39.702</v>
      </c>
      <c r="G22" s="5" t="s">
        <v>71</v>
      </c>
      <c r="H22" s="6">
        <f t="shared" si="1"/>
        <v>32.024</v>
      </c>
      <c r="I22" s="44">
        <f t="shared" si="2"/>
        <v>71.726</v>
      </c>
      <c r="J22" s="45">
        <v>3</v>
      </c>
      <c r="K22" s="40"/>
    </row>
    <row r="23" s="10" customFormat="1" ht="25" customHeight="1" spans="1:11">
      <c r="A23" s="1" t="s">
        <v>72</v>
      </c>
      <c r="B23" s="39" t="s">
        <v>73</v>
      </c>
      <c r="C23" s="1" t="s">
        <v>14</v>
      </c>
      <c r="D23" s="1" t="s">
        <v>74</v>
      </c>
      <c r="E23" s="3">
        <v>71.33</v>
      </c>
      <c r="F23" s="4">
        <f t="shared" si="0"/>
        <v>42.798</v>
      </c>
      <c r="G23" s="5" t="s">
        <v>75</v>
      </c>
      <c r="H23" s="6">
        <f t="shared" si="1"/>
        <v>33.108</v>
      </c>
      <c r="I23" s="44">
        <f t="shared" si="2"/>
        <v>75.906</v>
      </c>
      <c r="J23" s="45">
        <v>1</v>
      </c>
      <c r="K23" s="40"/>
    </row>
    <row r="24" s="10" customFormat="1" ht="25" customHeight="1" spans="1:11">
      <c r="A24" s="1" t="s">
        <v>76</v>
      </c>
      <c r="B24" s="39" t="s">
        <v>73</v>
      </c>
      <c r="C24" s="1" t="s">
        <v>14</v>
      </c>
      <c r="D24" s="1" t="s">
        <v>77</v>
      </c>
      <c r="E24" s="3">
        <v>70.83</v>
      </c>
      <c r="F24" s="4">
        <f t="shared" si="0"/>
        <v>42.498</v>
      </c>
      <c r="G24" s="5" t="s">
        <v>65</v>
      </c>
      <c r="H24" s="6">
        <f t="shared" si="1"/>
        <v>33.052</v>
      </c>
      <c r="I24" s="44">
        <f t="shared" si="2"/>
        <v>75.55</v>
      </c>
      <c r="J24" s="45">
        <v>2</v>
      </c>
      <c r="K24" s="40"/>
    </row>
    <row r="25" s="10" customFormat="1" ht="25" customHeight="1" spans="1:11">
      <c r="A25" s="1" t="s">
        <v>78</v>
      </c>
      <c r="B25" s="39" t="s">
        <v>73</v>
      </c>
      <c r="C25" s="1" t="s">
        <v>14</v>
      </c>
      <c r="D25" s="1" t="s">
        <v>79</v>
      </c>
      <c r="E25" s="3">
        <v>66.83</v>
      </c>
      <c r="F25" s="4">
        <f t="shared" si="0"/>
        <v>40.098</v>
      </c>
      <c r="G25" s="40" t="s">
        <v>61</v>
      </c>
      <c r="H25" s="6"/>
      <c r="I25" s="44">
        <v>40.1</v>
      </c>
      <c r="J25" s="45">
        <v>3</v>
      </c>
      <c r="K25" s="40"/>
    </row>
    <row r="26" s="10" customFormat="1" ht="25" customHeight="1" spans="1:11">
      <c r="A26" s="1" t="s">
        <v>80</v>
      </c>
      <c r="B26" s="39" t="s">
        <v>81</v>
      </c>
      <c r="C26" s="1" t="s">
        <v>14</v>
      </c>
      <c r="D26" s="1" t="s">
        <v>82</v>
      </c>
      <c r="E26" s="3">
        <v>75.83</v>
      </c>
      <c r="F26" s="4">
        <f t="shared" si="0"/>
        <v>45.498</v>
      </c>
      <c r="G26" s="5" t="s">
        <v>83</v>
      </c>
      <c r="H26" s="6">
        <f t="shared" si="1"/>
        <v>32.888</v>
      </c>
      <c r="I26" s="44">
        <f t="shared" si="2"/>
        <v>78.386</v>
      </c>
      <c r="J26" s="45">
        <v>1</v>
      </c>
      <c r="K26" s="40"/>
    </row>
    <row r="27" s="10" customFormat="1" ht="25" customHeight="1" spans="1:11">
      <c r="A27" s="1" t="s">
        <v>84</v>
      </c>
      <c r="B27" s="39" t="s">
        <v>81</v>
      </c>
      <c r="C27" s="1" t="s">
        <v>14</v>
      </c>
      <c r="D27" s="1" t="s">
        <v>85</v>
      </c>
      <c r="E27" s="3">
        <v>73</v>
      </c>
      <c r="F27" s="4">
        <f t="shared" si="0"/>
        <v>43.8</v>
      </c>
      <c r="G27" s="5" t="s">
        <v>86</v>
      </c>
      <c r="H27" s="6">
        <f t="shared" si="1"/>
        <v>32.428</v>
      </c>
      <c r="I27" s="44">
        <f t="shared" si="2"/>
        <v>76.228</v>
      </c>
      <c r="J27" s="45">
        <v>2</v>
      </c>
      <c r="K27" s="40"/>
    </row>
    <row r="28" s="10" customFormat="1" ht="25" customHeight="1" spans="1:11">
      <c r="A28" s="1" t="s">
        <v>87</v>
      </c>
      <c r="B28" s="39" t="s">
        <v>81</v>
      </c>
      <c r="C28" s="1" t="s">
        <v>14</v>
      </c>
      <c r="D28" s="1" t="s">
        <v>88</v>
      </c>
      <c r="E28" s="3">
        <v>71.5</v>
      </c>
      <c r="F28" s="4">
        <f t="shared" ref="F28:F47" si="3">E28*0.6</f>
        <v>42.9</v>
      </c>
      <c r="G28" s="5" t="s">
        <v>89</v>
      </c>
      <c r="H28" s="6">
        <f t="shared" si="1"/>
        <v>32.396</v>
      </c>
      <c r="I28" s="44">
        <f t="shared" si="2"/>
        <v>75.296</v>
      </c>
      <c r="J28" s="45">
        <v>3</v>
      </c>
      <c r="K28" s="46"/>
    </row>
    <row r="29" s="10" customFormat="1" ht="25" customHeight="1" spans="1:11">
      <c r="A29" s="1" t="s">
        <v>90</v>
      </c>
      <c r="B29" s="39" t="s">
        <v>81</v>
      </c>
      <c r="C29" s="1" t="s">
        <v>91</v>
      </c>
      <c r="D29" s="1" t="s">
        <v>92</v>
      </c>
      <c r="E29" s="3">
        <v>65.33</v>
      </c>
      <c r="F29" s="4">
        <f t="shared" si="3"/>
        <v>39.198</v>
      </c>
      <c r="G29" s="5" t="s">
        <v>93</v>
      </c>
      <c r="H29" s="6">
        <f t="shared" si="1"/>
        <v>32.064</v>
      </c>
      <c r="I29" s="44">
        <f t="shared" si="2"/>
        <v>71.262</v>
      </c>
      <c r="J29" s="45">
        <v>1</v>
      </c>
      <c r="K29" s="46"/>
    </row>
    <row r="30" s="10" customFormat="1" ht="25" customHeight="1" spans="1:11">
      <c r="A30" s="1" t="s">
        <v>94</v>
      </c>
      <c r="B30" s="39" t="s">
        <v>81</v>
      </c>
      <c r="C30" s="1" t="s">
        <v>91</v>
      </c>
      <c r="D30" s="1" t="s">
        <v>95</v>
      </c>
      <c r="E30" s="3">
        <v>60.33</v>
      </c>
      <c r="F30" s="4">
        <f t="shared" si="3"/>
        <v>36.198</v>
      </c>
      <c r="G30" s="5" t="s">
        <v>96</v>
      </c>
      <c r="H30" s="6">
        <f t="shared" si="1"/>
        <v>32.1</v>
      </c>
      <c r="I30" s="44">
        <f t="shared" si="2"/>
        <v>68.298</v>
      </c>
      <c r="J30" s="45">
        <v>2</v>
      </c>
      <c r="K30" s="46"/>
    </row>
    <row r="31" s="10" customFormat="1" ht="25" customHeight="1" spans="1:11">
      <c r="A31" s="1" t="s">
        <v>97</v>
      </c>
      <c r="B31" s="39" t="s">
        <v>81</v>
      </c>
      <c r="C31" s="1" t="s">
        <v>91</v>
      </c>
      <c r="D31" s="1" t="s">
        <v>98</v>
      </c>
      <c r="E31" s="3">
        <v>58</v>
      </c>
      <c r="F31" s="4">
        <f t="shared" si="3"/>
        <v>34.8</v>
      </c>
      <c r="G31" s="5" t="s">
        <v>99</v>
      </c>
      <c r="H31" s="6">
        <f t="shared" si="1"/>
        <v>32.344</v>
      </c>
      <c r="I31" s="44">
        <f t="shared" si="2"/>
        <v>67.144</v>
      </c>
      <c r="J31" s="45">
        <v>3</v>
      </c>
      <c r="K31" s="40"/>
    </row>
    <row r="32" s="10" customFormat="1" ht="25" customHeight="1" spans="1:11">
      <c r="A32" s="1" t="s">
        <v>100</v>
      </c>
      <c r="B32" s="1" t="s">
        <v>101</v>
      </c>
      <c r="C32" s="1" t="s">
        <v>14</v>
      </c>
      <c r="D32" s="1" t="s">
        <v>102</v>
      </c>
      <c r="E32" s="3">
        <v>75.83</v>
      </c>
      <c r="F32" s="4">
        <f t="shared" si="3"/>
        <v>45.498</v>
      </c>
      <c r="G32" s="5" t="s">
        <v>103</v>
      </c>
      <c r="H32" s="6">
        <f t="shared" si="1"/>
        <v>32.468</v>
      </c>
      <c r="I32" s="44">
        <f t="shared" si="2"/>
        <v>77.966</v>
      </c>
      <c r="J32" s="45">
        <v>1</v>
      </c>
      <c r="K32" s="40"/>
    </row>
    <row r="33" s="10" customFormat="1" ht="25" customHeight="1" spans="1:11">
      <c r="A33" s="1" t="s">
        <v>104</v>
      </c>
      <c r="B33" s="1" t="s">
        <v>101</v>
      </c>
      <c r="C33" s="1" t="s">
        <v>14</v>
      </c>
      <c r="D33" s="1" t="s">
        <v>105</v>
      </c>
      <c r="E33" s="3">
        <v>75.17</v>
      </c>
      <c r="F33" s="4">
        <f t="shared" si="3"/>
        <v>45.102</v>
      </c>
      <c r="G33" s="5" t="s">
        <v>106</v>
      </c>
      <c r="H33" s="6">
        <f t="shared" si="1"/>
        <v>31.996</v>
      </c>
      <c r="I33" s="44">
        <f t="shared" si="2"/>
        <v>77.098</v>
      </c>
      <c r="J33" s="45">
        <v>2</v>
      </c>
      <c r="K33" s="40"/>
    </row>
    <row r="34" s="10" customFormat="1" ht="25" customHeight="1" spans="1:11">
      <c r="A34" s="1" t="s">
        <v>107</v>
      </c>
      <c r="B34" s="1" t="s">
        <v>101</v>
      </c>
      <c r="C34" s="1" t="s">
        <v>14</v>
      </c>
      <c r="D34" s="1" t="s">
        <v>108</v>
      </c>
      <c r="E34" s="3">
        <v>73.33</v>
      </c>
      <c r="F34" s="4">
        <f t="shared" si="3"/>
        <v>43.998</v>
      </c>
      <c r="G34" s="5" t="s">
        <v>109</v>
      </c>
      <c r="H34" s="6">
        <f t="shared" si="1"/>
        <v>32.956</v>
      </c>
      <c r="I34" s="44">
        <f t="shared" si="2"/>
        <v>76.954</v>
      </c>
      <c r="J34" s="45">
        <v>3</v>
      </c>
      <c r="K34" s="40"/>
    </row>
    <row r="35" s="10" customFormat="1" ht="25" customHeight="1" spans="1:11">
      <c r="A35" s="1" t="s">
        <v>110</v>
      </c>
      <c r="B35" s="1" t="s">
        <v>111</v>
      </c>
      <c r="C35" s="1" t="s">
        <v>112</v>
      </c>
      <c r="D35" s="1" t="s">
        <v>113</v>
      </c>
      <c r="E35" s="3">
        <v>44.67</v>
      </c>
      <c r="F35" s="4">
        <f t="shared" si="3"/>
        <v>26.802</v>
      </c>
      <c r="G35" s="5" t="s">
        <v>114</v>
      </c>
      <c r="H35" s="6">
        <f t="shared" si="1"/>
        <v>30.38</v>
      </c>
      <c r="I35" s="9">
        <f t="shared" si="2"/>
        <v>57.182</v>
      </c>
      <c r="J35" s="45">
        <v>1</v>
      </c>
      <c r="K35" s="40"/>
    </row>
    <row r="36" s="10" customFormat="1" ht="25" customHeight="1" spans="1:11">
      <c r="A36" s="7" t="s">
        <v>115</v>
      </c>
      <c r="B36" s="1" t="s">
        <v>111</v>
      </c>
      <c r="C36" s="1" t="s">
        <v>112</v>
      </c>
      <c r="D36" s="7" t="s">
        <v>116</v>
      </c>
      <c r="E36" s="3">
        <v>37.77</v>
      </c>
      <c r="F36" s="4">
        <f t="shared" si="3"/>
        <v>22.662</v>
      </c>
      <c r="G36" s="5" t="s">
        <v>117</v>
      </c>
      <c r="H36" s="6">
        <f t="shared" si="1"/>
        <v>31.656</v>
      </c>
      <c r="I36" s="9">
        <f t="shared" si="2"/>
        <v>54.318</v>
      </c>
      <c r="J36" s="45">
        <v>2</v>
      </c>
      <c r="K36" s="40"/>
    </row>
    <row r="37" s="10" customFormat="1" ht="25" customHeight="1" spans="1:11">
      <c r="A37" s="1" t="s">
        <v>118</v>
      </c>
      <c r="B37" s="1" t="s">
        <v>111</v>
      </c>
      <c r="C37" s="1" t="s">
        <v>119</v>
      </c>
      <c r="D37" s="1" t="s">
        <v>120</v>
      </c>
      <c r="E37" s="3">
        <v>51.77</v>
      </c>
      <c r="F37" s="4">
        <f t="shared" si="3"/>
        <v>31.062</v>
      </c>
      <c r="G37" s="5" t="s">
        <v>121</v>
      </c>
      <c r="H37" s="6">
        <f t="shared" si="1"/>
        <v>32.136</v>
      </c>
      <c r="I37" s="9">
        <f t="shared" si="2"/>
        <v>63.198</v>
      </c>
      <c r="J37" s="45">
        <v>1</v>
      </c>
      <c r="K37" s="40"/>
    </row>
    <row r="38" s="10" customFormat="1" ht="25" customHeight="1" spans="1:11">
      <c r="A38" s="1" t="s">
        <v>122</v>
      </c>
      <c r="B38" s="1" t="s">
        <v>111</v>
      </c>
      <c r="C38" s="1" t="s">
        <v>119</v>
      </c>
      <c r="D38" s="1" t="s">
        <v>123</v>
      </c>
      <c r="E38" s="3">
        <v>47.4</v>
      </c>
      <c r="F38" s="4">
        <f t="shared" si="3"/>
        <v>28.44</v>
      </c>
      <c r="G38" s="5" t="s">
        <v>124</v>
      </c>
      <c r="H38" s="6">
        <f t="shared" ref="H38:H65" si="4">G38*0.4</f>
        <v>32.392</v>
      </c>
      <c r="I38" s="9">
        <f t="shared" si="2"/>
        <v>60.832</v>
      </c>
      <c r="J38" s="45">
        <v>2</v>
      </c>
      <c r="K38" s="40"/>
    </row>
    <row r="39" s="10" customFormat="1" ht="25" customHeight="1" spans="1:11">
      <c r="A39" s="1" t="s">
        <v>125</v>
      </c>
      <c r="B39" s="1" t="s">
        <v>111</v>
      </c>
      <c r="C39" s="1" t="s">
        <v>119</v>
      </c>
      <c r="D39" s="1" t="s">
        <v>126</v>
      </c>
      <c r="E39" s="3">
        <v>47.1</v>
      </c>
      <c r="F39" s="4">
        <f t="shared" si="3"/>
        <v>28.26</v>
      </c>
      <c r="G39" s="5" t="s">
        <v>127</v>
      </c>
      <c r="H39" s="6">
        <f t="shared" si="4"/>
        <v>31.44</v>
      </c>
      <c r="I39" s="9">
        <f t="shared" si="2"/>
        <v>59.7</v>
      </c>
      <c r="J39" s="45">
        <v>3</v>
      </c>
      <c r="K39" s="40"/>
    </row>
    <row r="40" s="10" customFormat="1" ht="25" customHeight="1" spans="1:11">
      <c r="A40" s="1" t="s">
        <v>128</v>
      </c>
      <c r="B40" s="1" t="s">
        <v>129</v>
      </c>
      <c r="C40" s="1" t="s">
        <v>112</v>
      </c>
      <c r="D40" s="1" t="s">
        <v>130</v>
      </c>
      <c r="E40" s="3">
        <v>59.03</v>
      </c>
      <c r="F40" s="4">
        <f t="shared" si="3"/>
        <v>35.418</v>
      </c>
      <c r="G40" s="5" t="s">
        <v>131</v>
      </c>
      <c r="H40" s="6">
        <f t="shared" si="4"/>
        <v>32.112</v>
      </c>
      <c r="I40" s="9">
        <f t="shared" ref="I40:I65" si="5">F40+H40</f>
        <v>67.53</v>
      </c>
      <c r="J40" s="45">
        <v>1</v>
      </c>
      <c r="K40" s="40"/>
    </row>
    <row r="41" s="10" customFormat="1" ht="25" customHeight="1" spans="1:11">
      <c r="A41" s="1" t="s">
        <v>132</v>
      </c>
      <c r="B41" s="1" t="s">
        <v>129</v>
      </c>
      <c r="C41" s="1" t="s">
        <v>112</v>
      </c>
      <c r="D41" s="1" t="s">
        <v>133</v>
      </c>
      <c r="E41" s="3">
        <v>57.83</v>
      </c>
      <c r="F41" s="4">
        <f t="shared" si="3"/>
        <v>34.698</v>
      </c>
      <c r="G41" s="5" t="s">
        <v>134</v>
      </c>
      <c r="H41" s="6">
        <f t="shared" si="4"/>
        <v>32.44</v>
      </c>
      <c r="I41" s="9">
        <f t="shared" si="5"/>
        <v>67.138</v>
      </c>
      <c r="J41" s="45">
        <v>2</v>
      </c>
      <c r="K41" s="40"/>
    </row>
    <row r="42" s="10" customFormat="1" ht="25" customHeight="1" spans="1:11">
      <c r="A42" s="1" t="s">
        <v>135</v>
      </c>
      <c r="B42" s="1" t="s">
        <v>129</v>
      </c>
      <c r="C42" s="1" t="s">
        <v>112</v>
      </c>
      <c r="D42" s="1" t="s">
        <v>136</v>
      </c>
      <c r="E42" s="3">
        <v>54.3</v>
      </c>
      <c r="F42" s="4">
        <f t="shared" si="3"/>
        <v>32.58</v>
      </c>
      <c r="G42" s="5" t="s">
        <v>137</v>
      </c>
      <c r="H42" s="6">
        <f t="shared" si="4"/>
        <v>31.296</v>
      </c>
      <c r="I42" s="9">
        <f t="shared" si="5"/>
        <v>63.876</v>
      </c>
      <c r="J42" s="45">
        <v>3</v>
      </c>
      <c r="K42" s="40"/>
    </row>
    <row r="43" s="10" customFormat="1" ht="25" customHeight="1" spans="1:11">
      <c r="A43" s="1" t="s">
        <v>138</v>
      </c>
      <c r="B43" s="1" t="s">
        <v>129</v>
      </c>
      <c r="C43" s="1" t="s">
        <v>112</v>
      </c>
      <c r="D43" s="1" t="s">
        <v>139</v>
      </c>
      <c r="E43" s="3">
        <v>46.6</v>
      </c>
      <c r="F43" s="4">
        <f t="shared" si="3"/>
        <v>27.96</v>
      </c>
      <c r="G43" s="5" t="s">
        <v>140</v>
      </c>
      <c r="H43" s="6">
        <f t="shared" si="4"/>
        <v>32.672</v>
      </c>
      <c r="I43" s="9">
        <f t="shared" si="5"/>
        <v>60.632</v>
      </c>
      <c r="J43" s="45">
        <v>4</v>
      </c>
      <c r="K43" s="40"/>
    </row>
    <row r="44" s="10" customFormat="1" ht="25" customHeight="1" spans="1:11">
      <c r="A44" s="1" t="s">
        <v>141</v>
      </c>
      <c r="B44" s="1" t="s">
        <v>129</v>
      </c>
      <c r="C44" s="1" t="s">
        <v>112</v>
      </c>
      <c r="D44" s="1" t="s">
        <v>142</v>
      </c>
      <c r="E44" s="3">
        <v>46.63</v>
      </c>
      <c r="F44" s="4">
        <f t="shared" si="3"/>
        <v>27.978</v>
      </c>
      <c r="G44" s="5" t="s">
        <v>143</v>
      </c>
      <c r="H44" s="6">
        <f t="shared" si="4"/>
        <v>30.164</v>
      </c>
      <c r="I44" s="9">
        <f t="shared" si="5"/>
        <v>58.142</v>
      </c>
      <c r="J44" s="45">
        <v>5</v>
      </c>
      <c r="K44" s="46"/>
    </row>
    <row r="45" s="10" customFormat="1" ht="25" customHeight="1" spans="1:11">
      <c r="A45" s="1" t="s">
        <v>144</v>
      </c>
      <c r="B45" s="1" t="s">
        <v>129</v>
      </c>
      <c r="C45" s="1" t="s">
        <v>112</v>
      </c>
      <c r="D45" s="1" t="s">
        <v>145</v>
      </c>
      <c r="E45" s="3">
        <v>40.8</v>
      </c>
      <c r="F45" s="4">
        <f t="shared" si="3"/>
        <v>24.48</v>
      </c>
      <c r="G45" s="5" t="s">
        <v>146</v>
      </c>
      <c r="H45" s="6">
        <f t="shared" si="4"/>
        <v>31.144</v>
      </c>
      <c r="I45" s="9">
        <f t="shared" si="5"/>
        <v>55.624</v>
      </c>
      <c r="J45" s="45">
        <v>6</v>
      </c>
      <c r="K45" s="46"/>
    </row>
    <row r="46" s="10" customFormat="1" ht="25" customHeight="1" spans="1:11">
      <c r="A46" s="1" t="s">
        <v>147</v>
      </c>
      <c r="B46" s="1" t="s">
        <v>129</v>
      </c>
      <c r="C46" s="1" t="s">
        <v>112</v>
      </c>
      <c r="D46" s="1" t="s">
        <v>148</v>
      </c>
      <c r="E46" s="3">
        <v>40.17</v>
      </c>
      <c r="F46" s="4">
        <f t="shared" si="3"/>
        <v>24.102</v>
      </c>
      <c r="G46" s="5" t="s">
        <v>149</v>
      </c>
      <c r="H46" s="6">
        <f t="shared" si="4"/>
        <v>31.372</v>
      </c>
      <c r="I46" s="9">
        <f t="shared" si="5"/>
        <v>55.474</v>
      </c>
      <c r="J46" s="45">
        <v>7</v>
      </c>
      <c r="K46" s="46"/>
    </row>
    <row r="47" s="10" customFormat="1" ht="25" customHeight="1" spans="1:11">
      <c r="A47" s="1" t="s">
        <v>150</v>
      </c>
      <c r="B47" s="1" t="s">
        <v>129</v>
      </c>
      <c r="C47" s="1" t="s">
        <v>112</v>
      </c>
      <c r="D47" s="1" t="s">
        <v>151</v>
      </c>
      <c r="E47" s="3">
        <v>35.2</v>
      </c>
      <c r="F47" s="4">
        <f t="shared" si="3"/>
        <v>21.12</v>
      </c>
      <c r="G47" s="5" t="s">
        <v>152</v>
      </c>
      <c r="H47" s="6">
        <f t="shared" si="4"/>
        <v>30.828</v>
      </c>
      <c r="I47" s="9">
        <f t="shared" si="5"/>
        <v>51.948</v>
      </c>
      <c r="J47" s="45">
        <v>8</v>
      </c>
      <c r="K47" s="40"/>
    </row>
    <row r="48" s="10" customFormat="1" ht="25" customHeight="1" spans="1:11">
      <c r="A48" s="1" t="s">
        <v>153</v>
      </c>
      <c r="B48" s="1" t="s">
        <v>129</v>
      </c>
      <c r="C48" s="1" t="s">
        <v>154</v>
      </c>
      <c r="D48" s="1" t="s">
        <v>155</v>
      </c>
      <c r="E48" s="3">
        <v>39.8</v>
      </c>
      <c r="F48" s="4">
        <f t="shared" ref="F48:F65" si="6">E48*0.6</f>
        <v>23.88</v>
      </c>
      <c r="G48" s="5" t="s">
        <v>156</v>
      </c>
      <c r="H48" s="6">
        <f t="shared" si="4"/>
        <v>31.956</v>
      </c>
      <c r="I48" s="9">
        <f t="shared" si="5"/>
        <v>55.836</v>
      </c>
      <c r="J48" s="45">
        <v>1</v>
      </c>
      <c r="K48" s="40"/>
    </row>
    <row r="49" s="10" customFormat="1" ht="25" customHeight="1" spans="1:11">
      <c r="A49" s="1" t="s">
        <v>157</v>
      </c>
      <c r="B49" s="1" t="s">
        <v>129</v>
      </c>
      <c r="C49" s="1" t="s">
        <v>158</v>
      </c>
      <c r="D49" s="1" t="s">
        <v>159</v>
      </c>
      <c r="E49" s="3">
        <v>54.7</v>
      </c>
      <c r="F49" s="4">
        <f t="shared" si="6"/>
        <v>32.82</v>
      </c>
      <c r="G49" s="5" t="s">
        <v>160</v>
      </c>
      <c r="H49" s="6">
        <f t="shared" si="4"/>
        <v>33.104</v>
      </c>
      <c r="I49" s="9">
        <f t="shared" si="5"/>
        <v>65.924</v>
      </c>
      <c r="J49" s="45">
        <v>1</v>
      </c>
      <c r="K49" s="40"/>
    </row>
    <row r="50" s="10" customFormat="1" ht="25" customHeight="1" spans="1:11">
      <c r="A50" s="1" t="s">
        <v>161</v>
      </c>
      <c r="B50" s="1" t="s">
        <v>129</v>
      </c>
      <c r="C50" s="1" t="s">
        <v>158</v>
      </c>
      <c r="D50" s="1" t="s">
        <v>162</v>
      </c>
      <c r="E50" s="3">
        <v>55.23</v>
      </c>
      <c r="F50" s="4">
        <f t="shared" si="6"/>
        <v>33.138</v>
      </c>
      <c r="G50" s="5" t="s">
        <v>163</v>
      </c>
      <c r="H50" s="6">
        <f t="shared" si="4"/>
        <v>31.768</v>
      </c>
      <c r="I50" s="9">
        <f t="shared" si="5"/>
        <v>64.906</v>
      </c>
      <c r="J50" s="45">
        <v>2</v>
      </c>
      <c r="K50" s="40"/>
    </row>
    <row r="51" s="10" customFormat="1" ht="25" customHeight="1" spans="1:11">
      <c r="A51" s="1" t="s">
        <v>164</v>
      </c>
      <c r="B51" s="1" t="s">
        <v>165</v>
      </c>
      <c r="C51" s="1" t="s">
        <v>112</v>
      </c>
      <c r="D51" s="1" t="s">
        <v>166</v>
      </c>
      <c r="E51" s="3">
        <v>50.63</v>
      </c>
      <c r="F51" s="4">
        <f t="shared" si="6"/>
        <v>30.378</v>
      </c>
      <c r="G51" s="5" t="s">
        <v>167</v>
      </c>
      <c r="H51" s="6">
        <f t="shared" si="4"/>
        <v>31.972</v>
      </c>
      <c r="I51" s="9">
        <f t="shared" si="5"/>
        <v>62.35</v>
      </c>
      <c r="J51" s="45">
        <v>1</v>
      </c>
      <c r="K51" s="40"/>
    </row>
    <row r="52" s="10" customFormat="1" ht="25" customHeight="1" spans="1:11">
      <c r="A52" s="1" t="s">
        <v>168</v>
      </c>
      <c r="B52" s="1" t="s">
        <v>165</v>
      </c>
      <c r="C52" s="1" t="s">
        <v>112</v>
      </c>
      <c r="D52" s="1" t="s">
        <v>169</v>
      </c>
      <c r="E52" s="3">
        <v>43.53</v>
      </c>
      <c r="F52" s="4">
        <f t="shared" si="6"/>
        <v>26.118</v>
      </c>
      <c r="G52" s="5" t="s">
        <v>170</v>
      </c>
      <c r="H52" s="6">
        <f t="shared" si="4"/>
        <v>30.304</v>
      </c>
      <c r="I52" s="9">
        <f t="shared" si="5"/>
        <v>56.422</v>
      </c>
      <c r="J52" s="45">
        <v>2</v>
      </c>
      <c r="K52" s="40"/>
    </row>
    <row r="53" s="36" customFormat="1" ht="25" customHeight="1" spans="1:11">
      <c r="A53" s="1" t="s">
        <v>171</v>
      </c>
      <c r="B53" s="1" t="s">
        <v>172</v>
      </c>
      <c r="C53" s="1" t="s">
        <v>112</v>
      </c>
      <c r="D53" s="1" t="s">
        <v>173</v>
      </c>
      <c r="E53" s="3">
        <v>66.83</v>
      </c>
      <c r="F53" s="41">
        <f t="shared" si="6"/>
        <v>40.098</v>
      </c>
      <c r="G53" s="3">
        <v>85.92</v>
      </c>
      <c r="H53" s="3">
        <f t="shared" si="4"/>
        <v>34.368</v>
      </c>
      <c r="I53" s="3">
        <f t="shared" si="5"/>
        <v>74.466</v>
      </c>
      <c r="J53" s="1">
        <v>1</v>
      </c>
      <c r="K53" s="47"/>
    </row>
    <row r="54" s="36" customFormat="1" ht="25" customHeight="1" spans="1:11">
      <c r="A54" s="1" t="s">
        <v>174</v>
      </c>
      <c r="B54" s="1" t="s">
        <v>172</v>
      </c>
      <c r="C54" s="1" t="s">
        <v>112</v>
      </c>
      <c r="D54" s="1" t="s">
        <v>175</v>
      </c>
      <c r="E54" s="3">
        <v>58.33</v>
      </c>
      <c r="F54" s="41">
        <f t="shared" si="6"/>
        <v>34.998</v>
      </c>
      <c r="G54" s="3">
        <v>80.52</v>
      </c>
      <c r="H54" s="3">
        <f t="shared" si="4"/>
        <v>32.208</v>
      </c>
      <c r="I54" s="3">
        <f t="shared" si="5"/>
        <v>67.206</v>
      </c>
      <c r="J54" s="1">
        <v>2</v>
      </c>
      <c r="K54" s="47"/>
    </row>
    <row r="55" s="36" customFormat="1" ht="25" customHeight="1" spans="1:11">
      <c r="A55" s="1" t="s">
        <v>176</v>
      </c>
      <c r="B55" s="1" t="s">
        <v>172</v>
      </c>
      <c r="C55" s="1" t="s">
        <v>112</v>
      </c>
      <c r="D55" s="1" t="s">
        <v>177</v>
      </c>
      <c r="E55" s="3">
        <v>58.83</v>
      </c>
      <c r="F55" s="41">
        <f t="shared" si="6"/>
        <v>35.298</v>
      </c>
      <c r="G55" s="3">
        <v>79.42</v>
      </c>
      <c r="H55" s="3">
        <f t="shared" si="4"/>
        <v>31.768</v>
      </c>
      <c r="I55" s="3">
        <f t="shared" si="5"/>
        <v>67.066</v>
      </c>
      <c r="J55" s="1">
        <v>3</v>
      </c>
      <c r="K55" s="47"/>
    </row>
    <row r="56" s="36" customFormat="1" ht="25" customHeight="1" spans="1:11">
      <c r="A56" s="1" t="s">
        <v>178</v>
      </c>
      <c r="B56" s="1" t="s">
        <v>172</v>
      </c>
      <c r="C56" s="1" t="s">
        <v>119</v>
      </c>
      <c r="D56" s="1" t="s">
        <v>179</v>
      </c>
      <c r="E56" s="3">
        <v>63.83</v>
      </c>
      <c r="F56" s="41">
        <f t="shared" si="6"/>
        <v>38.298</v>
      </c>
      <c r="G56" s="3">
        <v>84.73</v>
      </c>
      <c r="H56" s="3">
        <f t="shared" si="4"/>
        <v>33.892</v>
      </c>
      <c r="I56" s="3">
        <f t="shared" si="5"/>
        <v>72.19</v>
      </c>
      <c r="J56" s="1">
        <v>1</v>
      </c>
      <c r="K56" s="47"/>
    </row>
    <row r="57" s="36" customFormat="1" ht="25" customHeight="1" spans="1:11">
      <c r="A57" s="1" t="s">
        <v>180</v>
      </c>
      <c r="B57" s="1" t="s">
        <v>172</v>
      </c>
      <c r="C57" s="1" t="s">
        <v>119</v>
      </c>
      <c r="D57" s="1" t="s">
        <v>181</v>
      </c>
      <c r="E57" s="3">
        <v>64.5</v>
      </c>
      <c r="F57" s="41">
        <f t="shared" si="6"/>
        <v>38.7</v>
      </c>
      <c r="G57" s="3">
        <v>82.19</v>
      </c>
      <c r="H57" s="3">
        <f t="shared" si="4"/>
        <v>32.876</v>
      </c>
      <c r="I57" s="3">
        <f t="shared" si="5"/>
        <v>71.576</v>
      </c>
      <c r="J57" s="1">
        <v>2</v>
      </c>
      <c r="K57" s="47"/>
    </row>
    <row r="58" s="36" customFormat="1" ht="25" customHeight="1" spans="1:11">
      <c r="A58" s="1" t="s">
        <v>182</v>
      </c>
      <c r="B58" s="1" t="s">
        <v>172</v>
      </c>
      <c r="C58" s="1" t="s">
        <v>119</v>
      </c>
      <c r="D58" s="1" t="s">
        <v>183</v>
      </c>
      <c r="E58" s="3">
        <v>58.17</v>
      </c>
      <c r="F58" s="41">
        <f t="shared" si="6"/>
        <v>34.902</v>
      </c>
      <c r="G58" s="3">
        <v>79.77</v>
      </c>
      <c r="H58" s="3">
        <f t="shared" si="4"/>
        <v>31.908</v>
      </c>
      <c r="I58" s="3">
        <f t="shared" si="5"/>
        <v>66.81</v>
      </c>
      <c r="J58" s="1">
        <v>3</v>
      </c>
      <c r="K58" s="47"/>
    </row>
    <row r="59" s="36" customFormat="1" ht="25" customHeight="1" spans="1:11">
      <c r="A59" s="1" t="s">
        <v>184</v>
      </c>
      <c r="B59" s="1" t="s">
        <v>172</v>
      </c>
      <c r="C59" s="1" t="s">
        <v>154</v>
      </c>
      <c r="D59" s="1" t="s">
        <v>185</v>
      </c>
      <c r="E59" s="3">
        <v>69.83</v>
      </c>
      <c r="F59" s="41">
        <f t="shared" si="6"/>
        <v>41.898</v>
      </c>
      <c r="G59" s="3">
        <v>84.27</v>
      </c>
      <c r="H59" s="3">
        <f t="shared" si="4"/>
        <v>33.708</v>
      </c>
      <c r="I59" s="3">
        <f t="shared" si="5"/>
        <v>75.606</v>
      </c>
      <c r="J59" s="1">
        <v>1</v>
      </c>
      <c r="K59" s="47"/>
    </row>
    <row r="60" s="36" customFormat="1" ht="25" customHeight="1" spans="1:11">
      <c r="A60" s="1" t="s">
        <v>186</v>
      </c>
      <c r="B60" s="1" t="s">
        <v>172</v>
      </c>
      <c r="C60" s="1" t="s">
        <v>154</v>
      </c>
      <c r="D60" s="1" t="s">
        <v>187</v>
      </c>
      <c r="E60" s="3">
        <v>62.33</v>
      </c>
      <c r="F60" s="41">
        <f t="shared" si="6"/>
        <v>37.398</v>
      </c>
      <c r="G60" s="3">
        <v>86.86</v>
      </c>
      <c r="H60" s="3">
        <f t="shared" si="4"/>
        <v>34.744</v>
      </c>
      <c r="I60" s="3">
        <f t="shared" si="5"/>
        <v>72.142</v>
      </c>
      <c r="J60" s="1">
        <v>2</v>
      </c>
      <c r="K60" s="47"/>
    </row>
    <row r="61" s="36" customFormat="1" ht="25" customHeight="1" spans="1:11">
      <c r="A61" s="1" t="s">
        <v>188</v>
      </c>
      <c r="B61" s="1" t="s">
        <v>172</v>
      </c>
      <c r="C61" s="1" t="s">
        <v>154</v>
      </c>
      <c r="D61" s="1" t="s">
        <v>189</v>
      </c>
      <c r="E61" s="3">
        <v>65.5</v>
      </c>
      <c r="F61" s="41">
        <f t="shared" si="6"/>
        <v>39.3</v>
      </c>
      <c r="G61" s="3">
        <v>81.28</v>
      </c>
      <c r="H61" s="3">
        <f t="shared" si="4"/>
        <v>32.512</v>
      </c>
      <c r="I61" s="3">
        <f t="shared" si="5"/>
        <v>71.812</v>
      </c>
      <c r="J61" s="1">
        <v>3</v>
      </c>
      <c r="K61" s="47"/>
    </row>
    <row r="62" s="36" customFormat="1" ht="25" customHeight="1" spans="1:11">
      <c r="A62" s="1" t="s">
        <v>190</v>
      </c>
      <c r="B62" s="1" t="s">
        <v>172</v>
      </c>
      <c r="C62" s="1" t="s">
        <v>191</v>
      </c>
      <c r="D62" s="1" t="s">
        <v>192</v>
      </c>
      <c r="E62" s="3">
        <v>61.67</v>
      </c>
      <c r="F62" s="41">
        <f t="shared" si="6"/>
        <v>37.002</v>
      </c>
      <c r="G62" s="3">
        <v>86.05</v>
      </c>
      <c r="H62" s="3">
        <f t="shared" si="4"/>
        <v>34.42</v>
      </c>
      <c r="I62" s="3">
        <f t="shared" si="5"/>
        <v>71.422</v>
      </c>
      <c r="J62" s="1">
        <v>1</v>
      </c>
      <c r="K62" s="47"/>
    </row>
    <row r="63" s="36" customFormat="1" ht="25" customHeight="1" spans="1:11">
      <c r="A63" s="1" t="s">
        <v>193</v>
      </c>
      <c r="B63" s="1" t="s">
        <v>172</v>
      </c>
      <c r="C63" s="1" t="s">
        <v>194</v>
      </c>
      <c r="D63" s="1" t="s">
        <v>195</v>
      </c>
      <c r="E63" s="3">
        <v>61</v>
      </c>
      <c r="F63" s="41">
        <f t="shared" si="6"/>
        <v>36.6</v>
      </c>
      <c r="G63" s="3">
        <v>84.8</v>
      </c>
      <c r="H63" s="3">
        <f t="shared" si="4"/>
        <v>33.92</v>
      </c>
      <c r="I63" s="3">
        <f t="shared" si="5"/>
        <v>70.52</v>
      </c>
      <c r="J63" s="1">
        <v>1</v>
      </c>
      <c r="K63" s="47"/>
    </row>
    <row r="64" s="36" customFormat="1" ht="25" customHeight="1" spans="1:11">
      <c r="A64" s="1" t="s">
        <v>196</v>
      </c>
      <c r="B64" s="1" t="s">
        <v>172</v>
      </c>
      <c r="C64" s="1" t="s">
        <v>194</v>
      </c>
      <c r="D64" s="1" t="s">
        <v>197</v>
      </c>
      <c r="E64" s="3">
        <v>61.67</v>
      </c>
      <c r="F64" s="41">
        <f t="shared" si="6"/>
        <v>37.002</v>
      </c>
      <c r="G64" s="3">
        <v>80.9</v>
      </c>
      <c r="H64" s="3">
        <f t="shared" si="4"/>
        <v>32.36</v>
      </c>
      <c r="I64" s="3">
        <f t="shared" si="5"/>
        <v>69.362</v>
      </c>
      <c r="J64" s="1">
        <v>2</v>
      </c>
      <c r="K64" s="47"/>
    </row>
    <row r="65" s="36" customFormat="1" ht="25" customHeight="1" spans="1:11">
      <c r="A65" s="1" t="s">
        <v>198</v>
      </c>
      <c r="B65" s="1" t="s">
        <v>172</v>
      </c>
      <c r="C65" s="1" t="s">
        <v>194</v>
      </c>
      <c r="D65" s="1" t="s">
        <v>199</v>
      </c>
      <c r="E65" s="3">
        <v>56.17</v>
      </c>
      <c r="F65" s="41">
        <f t="shared" si="6"/>
        <v>33.702</v>
      </c>
      <c r="G65" s="3">
        <v>78.31</v>
      </c>
      <c r="H65" s="3">
        <f t="shared" si="4"/>
        <v>31.324</v>
      </c>
      <c r="I65" s="3">
        <f t="shared" si="5"/>
        <v>65.026</v>
      </c>
      <c r="J65" s="1">
        <v>3</v>
      </c>
      <c r="K65" s="47"/>
    </row>
    <row r="66" ht="25.05" customHeight="1"/>
    <row r="67" ht="25.05" customHeight="1"/>
    <row r="68" ht="25.05" customHeight="1"/>
    <row r="69" ht="25.05" customHeight="1"/>
    <row r="70" ht="25.05" customHeight="1"/>
    <row r="71" ht="25.05" customHeight="1"/>
    <row r="72" ht="25.05" customHeight="1"/>
    <row r="73" ht="25.05" customHeight="1"/>
    <row r="74" ht="25.05" customHeight="1"/>
    <row r="75" ht="25.05" customHeight="1"/>
    <row r="76" ht="25.05" customHeight="1"/>
    <row r="77" ht="25.05" customHeight="1"/>
    <row r="78" ht="25.05" customHeight="1"/>
    <row r="79" ht="25.05" customHeight="1"/>
    <row r="80" ht="25.05" customHeight="1"/>
    <row r="81" ht="25.05" customHeight="1"/>
    <row r="82" ht="25.05" customHeight="1"/>
    <row r="83" ht="25.05" customHeight="1"/>
    <row r="84" ht="25.05" customHeight="1"/>
    <row r="85" ht="25.05" customHeight="1"/>
    <row r="86" ht="25.05" customHeight="1"/>
    <row r="87" ht="25.05" customHeight="1"/>
    <row r="88" ht="25.05" customHeight="1"/>
    <row r="89" ht="25.05" customHeight="1"/>
    <row r="90" ht="25.05" customHeight="1"/>
    <row r="91" ht="25.05" customHeight="1"/>
    <row r="92" ht="25.05" customHeight="1"/>
    <row r="93" ht="25.05" customHeight="1"/>
    <row r="94" ht="25.05" customHeight="1"/>
    <row r="95" ht="25.05" customHeight="1"/>
    <row r="96" ht="25.05" customHeight="1"/>
    <row r="97" ht="25.05" customHeight="1"/>
    <row r="98" ht="25.05" customHeight="1"/>
    <row r="99" ht="25.05" customHeight="1"/>
    <row r="100" ht="25.05" customHeight="1"/>
    <row r="101" ht="25.05" customHeight="1"/>
    <row r="102" ht="25.05" customHeight="1"/>
    <row r="103" ht="25.05" customHeight="1"/>
    <row r="104" ht="25.05" customHeight="1"/>
    <row r="105" ht="25.05" customHeight="1"/>
    <row r="106" ht="25.05" customHeight="1"/>
    <row r="107" ht="25.05" customHeight="1"/>
    <row r="108" ht="25.05" customHeight="1"/>
    <row r="109" ht="25.05" customHeight="1"/>
    <row r="110" ht="25.05" customHeight="1"/>
    <row r="111" ht="25.05" customHeight="1"/>
    <row r="112" ht="25.05" customHeight="1"/>
    <row r="113" ht="25.05" customHeight="1"/>
    <row r="114" ht="25.05" customHeight="1"/>
    <row r="115" ht="25.05" customHeight="1"/>
    <row r="116" ht="25.05" customHeight="1"/>
    <row r="117" ht="25.05" customHeight="1"/>
    <row r="118" ht="25.05" customHeight="1"/>
    <row r="119" ht="25.05" customHeight="1"/>
    <row r="120" ht="25.05" customHeight="1"/>
    <row r="121" ht="25.05" customHeight="1"/>
    <row r="122" ht="25.05" customHeight="1"/>
    <row r="123" ht="25.05" customHeight="1"/>
    <row r="124" ht="25.05" customHeight="1"/>
    <row r="125" ht="25.05" customHeight="1"/>
    <row r="126" ht="25.05" customHeight="1"/>
    <row r="127" ht="25.05" customHeight="1"/>
    <row r="128" ht="25.05" customHeight="1"/>
    <row r="129" ht="25.05" customHeight="1"/>
    <row r="130" ht="25.05" customHeight="1"/>
    <row r="131" ht="25.05" customHeight="1"/>
    <row r="132" ht="25.05" customHeight="1"/>
    <row r="133" ht="25.05" customHeight="1"/>
    <row r="134" ht="25.05" customHeight="1"/>
    <row r="135" ht="25.05" customHeight="1"/>
    <row r="136" ht="25.05" customHeight="1"/>
    <row r="137" ht="25.05" customHeight="1"/>
    <row r="138" ht="25.05" customHeight="1"/>
    <row r="139" ht="25.05" customHeight="1"/>
    <row r="140" ht="25.05" customHeight="1"/>
    <row r="141" ht="25.05" customHeight="1"/>
    <row r="142" ht="25.05" customHeight="1"/>
    <row r="143" ht="25.05" customHeight="1"/>
    <row r="144" ht="25.05" customHeight="1"/>
    <row r="145" ht="25.05" customHeight="1"/>
    <row r="146" ht="25.05" customHeight="1"/>
    <row r="147" ht="25.05" customHeight="1"/>
    <row r="148" ht="25.05" customHeight="1"/>
    <row r="149" ht="25.05" customHeight="1"/>
    <row r="150" ht="25.05" customHeight="1"/>
    <row r="151" ht="25.05" customHeight="1"/>
    <row r="152" ht="25.05" customHeight="1"/>
    <row r="153" ht="25.05" customHeight="1"/>
    <row r="154" ht="25.05" customHeight="1"/>
    <row r="155" ht="25.05" customHeight="1"/>
    <row r="156" ht="25.05" customHeight="1"/>
    <row r="157" ht="25.05" customHeight="1"/>
    <row r="158" ht="25.05" customHeight="1"/>
    <row r="159" ht="25.05" customHeight="1"/>
    <row r="160" ht="25.05" customHeight="1"/>
    <row r="161" ht="25.05" customHeight="1"/>
    <row r="162" ht="25.05" customHeight="1"/>
    <row r="163" ht="25.05" customHeight="1"/>
    <row r="164" ht="25.05" customHeight="1"/>
    <row r="165" ht="25.05" customHeight="1"/>
    <row r="166" ht="25.05" customHeight="1"/>
    <row r="167" ht="25.05" customHeight="1"/>
    <row r="168" ht="25.05" customHeight="1"/>
    <row r="169" ht="25.05" customHeight="1"/>
    <row r="170" ht="25.05" customHeight="1"/>
    <row r="171" ht="25.05" customHeight="1"/>
    <row r="172" ht="25.05" customHeight="1"/>
    <row r="173" ht="25.05" customHeight="1"/>
    <row r="174" ht="25.05" customHeight="1"/>
    <row r="175" ht="25.05" customHeight="1"/>
    <row r="176" ht="25.05" customHeight="1"/>
    <row r="177" ht="25.05" customHeight="1"/>
    <row r="178" ht="25.05" customHeight="1"/>
    <row r="179" ht="25.05" customHeight="1"/>
    <row r="180" ht="25.05" customHeight="1"/>
    <row r="181" ht="25.05" customHeight="1"/>
    <row r="182" ht="25.05" customHeight="1"/>
    <row r="183" ht="25.05" customHeight="1"/>
    <row r="184" ht="25.05" customHeight="1"/>
    <row r="185" ht="25.05" customHeight="1"/>
    <row r="186" ht="25.05" customHeight="1"/>
    <row r="187" ht="25.05" customHeight="1"/>
    <row r="188" ht="25.05" customHeight="1"/>
    <row r="189" ht="25.05" customHeight="1"/>
    <row r="190" ht="25.05" customHeight="1"/>
    <row r="191" ht="25.05" customHeight="1"/>
    <row r="192" ht="25.05" customHeight="1"/>
    <row r="193" ht="25.05" customHeight="1"/>
    <row r="194" ht="25.05" customHeight="1"/>
    <row r="195" ht="25.05" customHeight="1"/>
    <row r="196" ht="25.05" customHeight="1"/>
    <row r="197" ht="25.05" customHeight="1"/>
    <row r="198" ht="25.05" customHeight="1"/>
    <row r="199" ht="25.05" customHeight="1"/>
    <row r="200" ht="25.05" customHeight="1"/>
    <row r="201" ht="25.05" customHeight="1"/>
    <row r="202" ht="25.05" customHeight="1"/>
    <row r="203" ht="25.05" customHeight="1"/>
    <row r="204" ht="25.05" customHeight="1"/>
    <row r="205" ht="25.05" customHeight="1"/>
    <row r="206" ht="25.05" customHeight="1"/>
    <row r="207" ht="25.05" customHeight="1"/>
    <row r="208" ht="25.05" customHeight="1"/>
    <row r="209" ht="25.05" customHeight="1"/>
    <row r="210" ht="25.05" customHeight="1"/>
    <row r="211" ht="25.05" customHeight="1"/>
    <row r="212" ht="25.05" customHeight="1"/>
    <row r="213" ht="25.05" customHeight="1"/>
    <row r="214" ht="25.05" customHeight="1"/>
    <row r="215" ht="25.05" customHeight="1"/>
    <row r="216" ht="25.05" customHeight="1"/>
    <row r="217" ht="25.05" customHeight="1"/>
    <row r="218" ht="25.05" customHeight="1"/>
    <row r="219" ht="25.05" customHeight="1"/>
    <row r="220" ht="25.05" customHeight="1"/>
    <row r="221" ht="25.05" customHeight="1"/>
    <row r="222" ht="25.05" customHeight="1"/>
    <row r="223" ht="25.05" customHeight="1"/>
    <row r="224" ht="25.05" customHeight="1"/>
    <row r="225" ht="25.05" customHeight="1"/>
    <row r="226" ht="25.05" customHeight="1"/>
    <row r="227" ht="25.05" customHeight="1"/>
    <row r="228" ht="25.05" customHeight="1"/>
    <row r="229" ht="25.05" customHeight="1"/>
    <row r="230" ht="25.05" customHeight="1"/>
    <row r="231" ht="25.05" customHeight="1"/>
    <row r="232" ht="25.05" customHeight="1"/>
    <row r="233" ht="25.05" customHeight="1"/>
    <row r="234" ht="25.05" customHeight="1"/>
    <row r="235" ht="25.05" customHeight="1"/>
    <row r="236" ht="25.05" customHeight="1"/>
    <row r="237" ht="25.05" customHeight="1"/>
    <row r="238" ht="25.05" customHeight="1"/>
    <row r="239" ht="25.05" customHeight="1"/>
    <row r="240" ht="25.05" customHeight="1"/>
    <row r="241" ht="25.05" customHeight="1"/>
    <row r="242" ht="25.05" customHeight="1"/>
    <row r="243" ht="25.05" customHeight="1"/>
    <row r="244" ht="25.05" customHeight="1"/>
    <row r="245" ht="25.05" customHeight="1"/>
    <row r="246" ht="25.05" customHeight="1"/>
    <row r="247" ht="25.05" customHeight="1"/>
    <row r="248" ht="25.05" customHeight="1"/>
    <row r="249" ht="25.05" customHeight="1"/>
    <row r="250" ht="25.05" customHeight="1"/>
    <row r="251" ht="25.05" customHeight="1"/>
    <row r="252" ht="25.05" customHeight="1"/>
    <row r="253" ht="25.05" customHeight="1"/>
    <row r="254" ht="25.05" customHeight="1"/>
    <row r="255" ht="25.05" customHeight="1"/>
    <row r="256" ht="25.05" customHeight="1"/>
    <row r="257" ht="25.05" customHeight="1"/>
    <row r="258" ht="25.05" customHeight="1"/>
    <row r="259" ht="25.05" customHeight="1"/>
    <row r="260" ht="25.05" customHeight="1"/>
    <row r="261" ht="25.05" customHeight="1"/>
    <row r="262" ht="25.05" customHeight="1"/>
    <row r="263" ht="25.05" customHeight="1"/>
    <row r="264" ht="25.05" customHeight="1"/>
    <row r="265" ht="25.05" customHeight="1"/>
    <row r="266" ht="25.05" customHeight="1"/>
    <row r="267" ht="25.05" customHeight="1"/>
    <row r="268" ht="25.05" customHeight="1"/>
    <row r="269" ht="25.05" customHeight="1"/>
    <row r="270" ht="25.05" customHeight="1"/>
    <row r="271" ht="25.05" customHeight="1"/>
    <row r="272" ht="25.05" customHeight="1"/>
    <row r="273" ht="25.05" customHeight="1"/>
    <row r="274" ht="25.05" customHeight="1"/>
    <row r="275" ht="25.05" customHeight="1"/>
    <row r="276" ht="25.05" customHeight="1"/>
    <row r="277" ht="25.05" customHeight="1"/>
    <row r="278" ht="25.05" customHeight="1"/>
    <row r="279" ht="25.05" customHeight="1"/>
    <row r="280" ht="25.05" customHeight="1"/>
    <row r="281" ht="25.05" customHeight="1"/>
    <row r="282" ht="25.05" customHeight="1"/>
    <row r="283" ht="25.05" customHeight="1"/>
    <row r="284" ht="25.05" customHeight="1"/>
    <row r="285" ht="25.05" customHeight="1"/>
    <row r="286" ht="25.05" customHeight="1"/>
    <row r="287" ht="25.05" customHeight="1"/>
    <row r="288" ht="25.05" customHeight="1"/>
    <row r="289" ht="25.05" customHeight="1"/>
    <row r="290" ht="25.05" customHeight="1"/>
    <row r="291" ht="25.05" customHeight="1"/>
    <row r="292" ht="25.05" customHeight="1"/>
    <row r="293" ht="25.05" customHeight="1"/>
    <row r="294" ht="25.05" customHeight="1"/>
    <row r="295" ht="25.05" customHeight="1"/>
    <row r="296" ht="25.05" customHeight="1"/>
    <row r="297" ht="25.05" customHeight="1"/>
    <row r="298" ht="25.05" customHeight="1"/>
    <row r="299" ht="25.05" customHeight="1"/>
    <row r="300" ht="25.05" customHeight="1"/>
    <row r="301" ht="25.05" customHeight="1"/>
    <row r="302" ht="25.05" customHeight="1"/>
    <row r="303" ht="25.05" customHeight="1"/>
    <row r="304" ht="25.05" customHeight="1"/>
    <row r="305" ht="25.05" customHeight="1"/>
    <row r="306" ht="25.05" customHeight="1"/>
    <row r="307" ht="25.05" customHeight="1"/>
    <row r="308" ht="25.05" customHeight="1"/>
    <row r="309" ht="25.05" customHeight="1"/>
    <row r="310" ht="25.05" customHeight="1"/>
    <row r="311" ht="25.05" customHeight="1"/>
    <row r="312" ht="25.05" customHeight="1"/>
    <row r="313" ht="25.05" customHeight="1"/>
    <row r="314" ht="25.05" customHeight="1"/>
    <row r="315" ht="25.05" customHeight="1"/>
    <row r="316" ht="25.05" customHeight="1"/>
    <row r="317" ht="25.05" customHeight="1"/>
    <row r="318" ht="25.05" customHeight="1"/>
    <row r="319" ht="25.05" customHeight="1"/>
    <row r="320" ht="25.05" customHeight="1"/>
    <row r="321" ht="25.05" customHeight="1"/>
    <row r="322" ht="25.05" customHeight="1"/>
    <row r="323" ht="25.05" customHeight="1"/>
    <row r="324" ht="25.05" customHeight="1"/>
    <row r="325" ht="25.05" customHeight="1"/>
    <row r="326" ht="25.05" customHeight="1"/>
    <row r="327" ht="25.05" customHeight="1"/>
    <row r="328" ht="25.05" customHeight="1"/>
    <row r="329" ht="25.05" customHeight="1"/>
    <row r="330" ht="25.05" customHeight="1"/>
    <row r="331" ht="25.05" customHeight="1"/>
    <row r="332" ht="25.05" customHeight="1"/>
    <row r="333" ht="25.05" customHeight="1"/>
    <row r="334" ht="25.05" customHeight="1"/>
    <row r="335" ht="25.05" customHeight="1"/>
    <row r="336" ht="25.05" customHeight="1"/>
    <row r="337" ht="25.05" customHeight="1"/>
    <row r="338" ht="25.05" customHeight="1"/>
    <row r="339" ht="25.05" customHeight="1"/>
    <row r="340" ht="25.05" customHeight="1"/>
    <row r="341" ht="25.05" customHeight="1"/>
  </sheetData>
  <sortState ref="A16:K18">
    <sortCondition ref="J16:J18"/>
  </sortState>
  <mergeCells count="2">
    <mergeCell ref="A2:K2"/>
    <mergeCell ref="A3:K3"/>
  </mergeCells>
  <conditionalFormatting sqref="B66:B68">
    <cfRule type="duplicateValues" dxfId="0" priority="2"/>
  </conditionalFormatting>
  <conditionalFormatting sqref="B2:B4 B66:B65525">
    <cfRule type="duplicateValues" dxfId="0" priority="1"/>
  </conditionalFormatting>
  <printOptions horizontalCentered="1"/>
  <pageMargins left="0.590277777777778" right="0.590277777777778" top="0.428472222222222" bottom="0.196527777777778" header="0.389583333333333" footer="0.275"/>
  <pageSetup paperSize="9" scale="98" fitToHeight="0" orientation="landscape" useFirstPageNumber="1" horizont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2"/>
  <sheetViews>
    <sheetView workbookViewId="0">
      <selection activeCell="G4" sqref="G4"/>
    </sheetView>
  </sheetViews>
  <sheetFormatPr defaultColWidth="9" defaultRowHeight="14.25"/>
  <cols>
    <col min="1" max="1" width="10.3333333333333" style="11" customWidth="1"/>
    <col min="2" max="2" width="31.25" style="12" customWidth="1"/>
    <col min="3" max="3" width="11.125" style="12" customWidth="1"/>
    <col min="4" max="4" width="19.375" style="11" customWidth="1"/>
    <col min="5" max="6" width="9.1" style="11" customWidth="1"/>
    <col min="7" max="7" width="8.175" style="13" customWidth="1"/>
    <col min="8" max="8" width="8.175" style="14" customWidth="1"/>
    <col min="9" max="9" width="8" style="13" customWidth="1"/>
    <col min="10" max="10" width="6.9" style="11" customWidth="1"/>
    <col min="11" max="11" width="8.125" style="15" customWidth="1"/>
  </cols>
  <sheetData>
    <row r="1" ht="43" customHeight="1" spans="1:11">
      <c r="A1" s="16" t="s">
        <v>200</v>
      </c>
      <c r="B1" s="16"/>
      <c r="C1" s="16"/>
      <c r="D1" s="16"/>
      <c r="E1" s="16"/>
      <c r="F1" s="16"/>
      <c r="G1" s="17"/>
      <c r="H1" s="16"/>
      <c r="I1" s="17"/>
      <c r="J1" s="16"/>
      <c r="K1" s="16"/>
    </row>
    <row r="2" ht="30" customHeight="1" spans="1:11">
      <c r="A2" s="18">
        <v>45822</v>
      </c>
      <c r="B2" s="19"/>
      <c r="C2" s="20"/>
      <c r="D2" s="21"/>
      <c r="E2" s="21"/>
      <c r="F2" s="21"/>
      <c r="G2" s="22"/>
      <c r="H2" s="21"/>
      <c r="I2" s="22"/>
      <c r="J2" s="21"/>
      <c r="K2" s="21"/>
    </row>
    <row r="3" ht="31" customHeight="1" spans="1:11">
      <c r="A3" s="23" t="s">
        <v>2</v>
      </c>
      <c r="B3" s="24" t="s">
        <v>3</v>
      </c>
      <c r="C3" s="24" t="s">
        <v>4</v>
      </c>
      <c r="D3" s="23" t="s">
        <v>5</v>
      </c>
      <c r="E3" s="25" t="s">
        <v>6</v>
      </c>
      <c r="F3" s="26" t="s">
        <v>7</v>
      </c>
      <c r="G3" s="27" t="s">
        <v>8</v>
      </c>
      <c r="H3" s="28" t="s">
        <v>7</v>
      </c>
      <c r="I3" s="32" t="s">
        <v>9</v>
      </c>
      <c r="J3" s="33" t="s">
        <v>10</v>
      </c>
      <c r="K3" s="34" t="s">
        <v>11</v>
      </c>
    </row>
    <row r="4" s="10" customFormat="1" ht="27" customHeight="1" spans="1:11">
      <c r="A4" s="29" t="s">
        <v>171</v>
      </c>
      <c r="B4" s="29" t="s">
        <v>172</v>
      </c>
      <c r="C4" s="29" t="s">
        <v>112</v>
      </c>
      <c r="D4" s="29" t="s">
        <v>173</v>
      </c>
      <c r="E4" s="30">
        <v>66.83</v>
      </c>
      <c r="F4" s="31">
        <f t="shared" ref="F4:F16" si="0">E4*0.6</f>
        <v>40.098</v>
      </c>
      <c r="G4" s="29"/>
      <c r="H4" s="29"/>
      <c r="I4" s="29"/>
      <c r="J4" s="29"/>
      <c r="K4" s="30"/>
    </row>
    <row r="5" s="10" customFormat="1" ht="27" customHeight="1" spans="1:11">
      <c r="A5" s="29" t="s">
        <v>176</v>
      </c>
      <c r="B5" s="29" t="s">
        <v>172</v>
      </c>
      <c r="C5" s="29" t="s">
        <v>112</v>
      </c>
      <c r="D5" s="29" t="s">
        <v>177</v>
      </c>
      <c r="E5" s="30">
        <v>58.83</v>
      </c>
      <c r="F5" s="31">
        <f t="shared" si="0"/>
        <v>35.298</v>
      </c>
      <c r="G5" s="29"/>
      <c r="H5" s="29"/>
      <c r="I5" s="29"/>
      <c r="J5" s="29"/>
      <c r="K5" s="30"/>
    </row>
    <row r="6" s="10" customFormat="1" ht="27" customHeight="1" spans="1:11">
      <c r="A6" s="29" t="s">
        <v>174</v>
      </c>
      <c r="B6" s="29" t="s">
        <v>172</v>
      </c>
      <c r="C6" s="29" t="s">
        <v>112</v>
      </c>
      <c r="D6" s="29" t="s">
        <v>175</v>
      </c>
      <c r="E6" s="30">
        <v>58.33</v>
      </c>
      <c r="F6" s="31">
        <f t="shared" si="0"/>
        <v>34.998</v>
      </c>
      <c r="G6" s="29"/>
      <c r="H6" s="29"/>
      <c r="I6" s="29"/>
      <c r="J6" s="29"/>
      <c r="K6" s="30"/>
    </row>
    <row r="7" s="10" customFormat="1" ht="27" customHeight="1" spans="1:11">
      <c r="A7" s="29" t="s">
        <v>180</v>
      </c>
      <c r="B7" s="29" t="s">
        <v>172</v>
      </c>
      <c r="C7" s="29" t="s">
        <v>119</v>
      </c>
      <c r="D7" s="29" t="s">
        <v>181</v>
      </c>
      <c r="E7" s="30">
        <v>64.5</v>
      </c>
      <c r="F7" s="31">
        <f t="shared" si="0"/>
        <v>38.7</v>
      </c>
      <c r="G7" s="29"/>
      <c r="H7" s="29"/>
      <c r="I7" s="29"/>
      <c r="J7" s="29"/>
      <c r="K7" s="30"/>
    </row>
    <row r="8" s="10" customFormat="1" ht="27" customHeight="1" spans="1:11">
      <c r="A8" s="29" t="s">
        <v>178</v>
      </c>
      <c r="B8" s="29" t="s">
        <v>172</v>
      </c>
      <c r="C8" s="29" t="s">
        <v>119</v>
      </c>
      <c r="D8" s="29" t="s">
        <v>179</v>
      </c>
      <c r="E8" s="30">
        <v>63.83</v>
      </c>
      <c r="F8" s="31">
        <f t="shared" si="0"/>
        <v>38.298</v>
      </c>
      <c r="G8" s="29"/>
      <c r="H8" s="29"/>
      <c r="I8" s="29"/>
      <c r="J8" s="29"/>
      <c r="K8" s="30"/>
    </row>
    <row r="9" s="10" customFormat="1" ht="27" customHeight="1" spans="1:11">
      <c r="A9" s="29" t="s">
        <v>182</v>
      </c>
      <c r="B9" s="29" t="s">
        <v>172</v>
      </c>
      <c r="C9" s="29" t="s">
        <v>119</v>
      </c>
      <c r="D9" s="29" t="s">
        <v>183</v>
      </c>
      <c r="E9" s="30">
        <v>58.17</v>
      </c>
      <c r="F9" s="31">
        <f t="shared" si="0"/>
        <v>34.902</v>
      </c>
      <c r="G9" s="29"/>
      <c r="H9" s="29"/>
      <c r="I9" s="29"/>
      <c r="J9" s="29"/>
      <c r="K9" s="30"/>
    </row>
    <row r="10" s="10" customFormat="1" ht="27" customHeight="1" spans="1:11">
      <c r="A10" s="29" t="s">
        <v>184</v>
      </c>
      <c r="B10" s="29" t="s">
        <v>172</v>
      </c>
      <c r="C10" s="29" t="s">
        <v>154</v>
      </c>
      <c r="D10" s="29" t="s">
        <v>185</v>
      </c>
      <c r="E10" s="30">
        <v>69.83</v>
      </c>
      <c r="F10" s="31">
        <f t="shared" si="0"/>
        <v>41.898</v>
      </c>
      <c r="G10" s="29"/>
      <c r="H10" s="29"/>
      <c r="I10" s="29"/>
      <c r="J10" s="29"/>
      <c r="K10" s="35"/>
    </row>
    <row r="11" s="10" customFormat="1" ht="27" customHeight="1" spans="1:11">
      <c r="A11" s="29" t="s">
        <v>188</v>
      </c>
      <c r="B11" s="29" t="s">
        <v>172</v>
      </c>
      <c r="C11" s="29" t="s">
        <v>154</v>
      </c>
      <c r="D11" s="29" t="s">
        <v>189</v>
      </c>
      <c r="E11" s="30">
        <v>65.5</v>
      </c>
      <c r="F11" s="31">
        <f t="shared" si="0"/>
        <v>39.3</v>
      </c>
      <c r="G11" s="29"/>
      <c r="H11" s="29"/>
      <c r="I11" s="29"/>
      <c r="J11" s="29"/>
      <c r="K11" s="30"/>
    </row>
    <row r="12" s="10" customFormat="1" ht="27" customHeight="1" spans="1:11">
      <c r="A12" s="29" t="s">
        <v>186</v>
      </c>
      <c r="B12" s="29" t="s">
        <v>172</v>
      </c>
      <c r="C12" s="29" t="s">
        <v>154</v>
      </c>
      <c r="D12" s="29" t="s">
        <v>187</v>
      </c>
      <c r="E12" s="30">
        <v>62.33</v>
      </c>
      <c r="F12" s="31">
        <f t="shared" si="0"/>
        <v>37.398</v>
      </c>
      <c r="G12" s="29"/>
      <c r="H12" s="29"/>
      <c r="I12" s="29"/>
      <c r="J12" s="29"/>
      <c r="K12" s="30"/>
    </row>
    <row r="13" s="10" customFormat="1" ht="27" customHeight="1" spans="1:11">
      <c r="A13" s="29" t="s">
        <v>190</v>
      </c>
      <c r="B13" s="29" t="s">
        <v>172</v>
      </c>
      <c r="C13" s="29" t="s">
        <v>191</v>
      </c>
      <c r="D13" s="29" t="s">
        <v>192</v>
      </c>
      <c r="E13" s="30">
        <v>61.67</v>
      </c>
      <c r="F13" s="31">
        <f t="shared" si="0"/>
        <v>37.002</v>
      </c>
      <c r="G13" s="29"/>
      <c r="H13" s="29"/>
      <c r="I13" s="29"/>
      <c r="J13" s="29"/>
      <c r="K13" s="30"/>
    </row>
    <row r="14" s="10" customFormat="1" ht="27" customHeight="1" spans="1:11">
      <c r="A14" s="29" t="s">
        <v>196</v>
      </c>
      <c r="B14" s="29" t="s">
        <v>172</v>
      </c>
      <c r="C14" s="29" t="s">
        <v>194</v>
      </c>
      <c r="D14" s="29" t="s">
        <v>197</v>
      </c>
      <c r="E14" s="30">
        <v>61.67</v>
      </c>
      <c r="F14" s="31">
        <f t="shared" si="0"/>
        <v>37.002</v>
      </c>
      <c r="G14" s="29"/>
      <c r="H14" s="29"/>
      <c r="I14" s="29"/>
      <c r="J14" s="29"/>
      <c r="K14" s="30"/>
    </row>
    <row r="15" s="10" customFormat="1" ht="27" customHeight="1" spans="1:11">
      <c r="A15" s="29" t="s">
        <v>193</v>
      </c>
      <c r="B15" s="29" t="s">
        <v>172</v>
      </c>
      <c r="C15" s="29" t="s">
        <v>194</v>
      </c>
      <c r="D15" s="29" t="s">
        <v>195</v>
      </c>
      <c r="E15" s="30">
        <v>61</v>
      </c>
      <c r="F15" s="31">
        <f t="shared" si="0"/>
        <v>36.6</v>
      </c>
      <c r="G15" s="29"/>
      <c r="H15" s="29"/>
      <c r="I15" s="29"/>
      <c r="J15" s="29"/>
      <c r="K15" s="30"/>
    </row>
    <row r="16" s="10" customFormat="1" ht="27" customHeight="1" spans="1:11">
      <c r="A16" s="29" t="s">
        <v>198</v>
      </c>
      <c r="B16" s="29" t="s">
        <v>172</v>
      </c>
      <c r="C16" s="29" t="s">
        <v>194</v>
      </c>
      <c r="D16" s="29" t="s">
        <v>199</v>
      </c>
      <c r="E16" s="30">
        <v>56.17</v>
      </c>
      <c r="F16" s="31">
        <f t="shared" si="0"/>
        <v>33.702</v>
      </c>
      <c r="G16" s="29"/>
      <c r="H16" s="29"/>
      <c r="I16" s="29"/>
      <c r="J16" s="29"/>
      <c r="K16" s="30"/>
    </row>
    <row r="17" ht="25.05" customHeight="1"/>
    <row r="18" ht="25.05" customHeight="1"/>
    <row r="19" ht="25.05" customHeight="1"/>
    <row r="20" ht="25.05" customHeight="1"/>
    <row r="21" ht="25.05" customHeight="1"/>
    <row r="22" ht="25.05" customHeight="1"/>
    <row r="23" ht="25.05" customHeight="1"/>
    <row r="24" ht="25.05" customHeight="1"/>
    <row r="25" ht="25.05" customHeight="1"/>
    <row r="26" ht="25.05" customHeight="1"/>
    <row r="27" ht="25.05" customHeight="1"/>
    <row r="28" ht="25.05" customHeight="1"/>
    <row r="29" ht="25.05" customHeight="1"/>
    <row r="30" ht="25.05" customHeight="1"/>
    <row r="31" ht="25.05" customHeight="1"/>
    <row r="32" ht="25.05" customHeight="1"/>
    <row r="33" ht="25.05" customHeight="1"/>
    <row r="34" ht="25.05" customHeight="1"/>
    <row r="35" ht="25.05" customHeight="1"/>
    <row r="36" ht="25.05" customHeight="1"/>
    <row r="37" ht="25.05" customHeight="1"/>
    <row r="38" ht="25.05" customHeight="1"/>
    <row r="39" ht="25.05" customHeight="1"/>
    <row r="40" ht="25.05" customHeight="1"/>
    <row r="41" ht="25.05" customHeight="1"/>
    <row r="42" ht="25.05" customHeight="1"/>
    <row r="43" ht="25.05" customHeight="1"/>
    <row r="44" ht="25.05" customHeight="1"/>
    <row r="45" ht="25.05" customHeight="1"/>
    <row r="46" ht="25.05" customHeight="1"/>
    <row r="47" ht="25.05" customHeight="1"/>
    <row r="48" ht="25.05" customHeight="1"/>
    <row r="49" ht="25.05" customHeight="1"/>
    <row r="50" ht="25.05" customHeight="1"/>
    <row r="51" ht="25.05" customHeight="1"/>
    <row r="52" ht="25.05" customHeight="1"/>
    <row r="53" ht="25.05" customHeight="1"/>
    <row r="54" ht="25.05" customHeight="1"/>
    <row r="55" ht="25.05" customHeight="1"/>
    <row r="56" ht="25.05" customHeight="1"/>
    <row r="57" ht="25.05" customHeight="1"/>
    <row r="58" ht="25.05" customHeight="1"/>
    <row r="59" ht="25.05" customHeight="1"/>
    <row r="60" ht="25.05" customHeight="1"/>
    <row r="61" ht="25.05" customHeight="1"/>
    <row r="62" ht="25.05" customHeight="1"/>
    <row r="63" ht="25.05" customHeight="1"/>
    <row r="64" ht="25.05" customHeight="1"/>
    <row r="65" ht="25.05" customHeight="1"/>
    <row r="66" ht="25.05" customHeight="1"/>
    <row r="67" ht="25.05" customHeight="1"/>
    <row r="68" ht="25.05" customHeight="1"/>
    <row r="69" ht="25.05" customHeight="1"/>
    <row r="70" ht="25.05" customHeight="1"/>
    <row r="71" ht="25.05" customHeight="1"/>
    <row r="72" ht="25.05" customHeight="1"/>
    <row r="73" ht="25.05" customHeight="1"/>
    <row r="74" ht="25.05" customHeight="1"/>
    <row r="75" ht="25.05" customHeight="1"/>
    <row r="76" ht="25.05" customHeight="1"/>
    <row r="77" ht="25.05" customHeight="1"/>
    <row r="78" ht="25.05" customHeight="1"/>
    <row r="79" ht="25.05" customHeight="1"/>
    <row r="80" ht="25.05" customHeight="1"/>
    <row r="81" ht="25.05" customHeight="1"/>
    <row r="82" ht="25.05" customHeight="1"/>
    <row r="83" ht="25.05" customHeight="1"/>
    <row r="84" ht="25.05" customHeight="1"/>
    <row r="85" ht="25.05" customHeight="1"/>
    <row r="86" ht="25.05" customHeight="1"/>
    <row r="87" ht="25.05" customHeight="1"/>
    <row r="88" ht="25.05" customHeight="1"/>
    <row r="89" ht="25.05" customHeight="1"/>
    <row r="90" ht="25.05" customHeight="1"/>
    <row r="91" ht="25.05" customHeight="1"/>
    <row r="92" ht="25.05" customHeight="1"/>
    <row r="93" ht="25.05" customHeight="1"/>
    <row r="94" ht="25.05" customHeight="1"/>
    <row r="95" ht="25.05" customHeight="1"/>
    <row r="96" ht="25.05" customHeight="1"/>
    <row r="97" ht="25.05" customHeight="1"/>
    <row r="98" ht="25.05" customHeight="1"/>
    <row r="99" ht="25.05" customHeight="1"/>
    <row r="100" ht="25.05" customHeight="1"/>
    <row r="101" ht="25.05" customHeight="1"/>
    <row r="102" ht="25.05" customHeight="1"/>
    <row r="103" ht="25.05" customHeight="1"/>
    <row r="104" ht="25.05" customHeight="1"/>
    <row r="105" ht="25.05" customHeight="1"/>
    <row r="106" ht="25.05" customHeight="1"/>
    <row r="107" ht="25.05" customHeight="1"/>
    <row r="108" ht="25.05" customHeight="1"/>
    <row r="109" ht="25.05" customHeight="1"/>
    <row r="110" ht="25.05" customHeight="1"/>
    <row r="111" ht="25.05" customHeight="1"/>
    <row r="112" ht="25.05" customHeight="1"/>
    <row r="113" ht="25.05" customHeight="1"/>
    <row r="114" ht="25.05" customHeight="1"/>
    <row r="115" ht="25.05" customHeight="1"/>
    <row r="116" ht="25.05" customHeight="1"/>
    <row r="117" ht="25.05" customHeight="1"/>
    <row r="118" ht="25.05" customHeight="1"/>
    <row r="119" ht="25.05" customHeight="1"/>
    <row r="120" ht="25.05" customHeight="1"/>
    <row r="121" ht="25.05" customHeight="1"/>
    <row r="122" ht="25.05" customHeight="1"/>
    <row r="123" ht="25.05" customHeight="1"/>
    <row r="124" ht="25.05" customHeight="1"/>
    <row r="125" ht="25.05" customHeight="1"/>
    <row r="126" ht="25.05" customHeight="1"/>
    <row r="127" ht="25.05" customHeight="1"/>
    <row r="128" ht="25.05" customHeight="1"/>
    <row r="129" ht="25.05" customHeight="1"/>
    <row r="130" ht="25.05" customHeight="1"/>
    <row r="131" ht="25.05" customHeight="1"/>
    <row r="132" ht="25.05" customHeight="1"/>
    <row r="133" ht="25.05" customHeight="1"/>
    <row r="134" ht="25.05" customHeight="1"/>
    <row r="135" ht="25.05" customHeight="1"/>
    <row r="136" ht="25.05" customHeight="1"/>
    <row r="137" ht="25.05" customHeight="1"/>
    <row r="138" ht="25.05" customHeight="1"/>
    <row r="139" ht="25.05" customHeight="1"/>
    <row r="140" ht="25.05" customHeight="1"/>
    <row r="141" ht="25.05" customHeight="1"/>
    <row r="142" ht="25.05" customHeight="1"/>
    <row r="143" ht="25.05" customHeight="1"/>
    <row r="144" ht="25.05" customHeight="1"/>
    <row r="145" ht="25.05" customHeight="1"/>
    <row r="146" ht="25.05" customHeight="1"/>
    <row r="147" ht="25.05" customHeight="1"/>
    <row r="148" ht="25.05" customHeight="1"/>
    <row r="149" ht="25.05" customHeight="1"/>
    <row r="150" ht="25.05" customHeight="1"/>
    <row r="151" ht="25.05" customHeight="1"/>
    <row r="152" ht="25.05" customHeight="1"/>
    <row r="153" ht="25.05" customHeight="1"/>
    <row r="154" ht="25.05" customHeight="1"/>
    <row r="155" ht="25.05" customHeight="1"/>
    <row r="156" ht="25.05" customHeight="1"/>
    <row r="157" ht="25.05" customHeight="1"/>
    <row r="158" ht="25.05" customHeight="1"/>
    <row r="159" ht="25.05" customHeight="1"/>
    <row r="160" ht="25.05" customHeight="1"/>
    <row r="161" ht="25.05" customHeight="1"/>
    <row r="162" ht="25.05" customHeight="1"/>
    <row r="163" ht="25.05" customHeight="1"/>
    <row r="164" ht="25.05" customHeight="1"/>
    <row r="165" ht="25.05" customHeight="1"/>
    <row r="166" ht="25.05" customHeight="1"/>
    <row r="167" ht="25.05" customHeight="1"/>
    <row r="168" ht="25.05" customHeight="1"/>
    <row r="169" ht="25.05" customHeight="1"/>
    <row r="170" ht="25.05" customHeight="1"/>
    <row r="171" ht="25.05" customHeight="1"/>
    <row r="172" ht="25.05" customHeight="1"/>
    <row r="173" ht="25.05" customHeight="1"/>
    <row r="174" ht="25.05" customHeight="1"/>
    <row r="175" ht="25.05" customHeight="1"/>
    <row r="176" ht="25.05" customHeight="1"/>
    <row r="177" ht="25.05" customHeight="1"/>
    <row r="178" ht="25.05" customHeight="1"/>
    <row r="179" ht="25.05" customHeight="1"/>
    <row r="180" ht="25.05" customHeight="1"/>
    <row r="181" ht="25.05" customHeight="1"/>
    <row r="182" ht="25.05" customHeight="1"/>
    <row r="183" ht="25.05" customHeight="1"/>
    <row r="184" ht="25.05" customHeight="1"/>
    <row r="185" ht="25.05" customHeight="1"/>
    <row r="186" ht="25.05" customHeight="1"/>
    <row r="187" ht="25.05" customHeight="1"/>
    <row r="188" ht="25.05" customHeight="1"/>
    <row r="189" ht="25.05" customHeight="1"/>
    <row r="190" ht="25.05" customHeight="1"/>
    <row r="191" ht="25.05" customHeight="1"/>
    <row r="192" ht="25.05" customHeight="1"/>
    <row r="193" ht="25.05" customHeight="1"/>
    <row r="194" ht="25.05" customHeight="1"/>
    <row r="195" ht="25.05" customHeight="1"/>
    <row r="196" ht="25.05" customHeight="1"/>
    <row r="197" ht="25.05" customHeight="1"/>
    <row r="198" ht="25.05" customHeight="1"/>
    <row r="199" ht="25.05" customHeight="1"/>
    <row r="200" ht="25.05" customHeight="1"/>
    <row r="201" ht="25.05" customHeight="1"/>
    <row r="202" ht="25.05" customHeight="1"/>
    <row r="203" ht="25.05" customHeight="1"/>
    <row r="204" ht="25.05" customHeight="1"/>
    <row r="205" ht="25.05" customHeight="1"/>
    <row r="206" ht="25.05" customHeight="1"/>
    <row r="207" ht="25.05" customHeight="1"/>
    <row r="208" ht="25.05" customHeight="1"/>
    <row r="209" ht="25.05" customHeight="1"/>
    <row r="210" ht="25.05" customHeight="1"/>
    <row r="211" ht="25.05" customHeight="1"/>
    <row r="212" ht="25.05" customHeight="1"/>
    <row r="213" ht="25.05" customHeight="1"/>
    <row r="214" ht="25.05" customHeight="1"/>
    <row r="215" ht="25.05" customHeight="1"/>
    <row r="216" ht="25.05" customHeight="1"/>
    <row r="217" ht="25.05" customHeight="1"/>
    <row r="218" ht="25.05" customHeight="1"/>
    <row r="219" ht="25.05" customHeight="1"/>
    <row r="220" ht="25.05" customHeight="1"/>
    <row r="221" ht="25.05" customHeight="1"/>
    <row r="222" ht="25.05" customHeight="1"/>
    <row r="223" ht="25.05" customHeight="1"/>
    <row r="224" ht="25.05" customHeight="1"/>
    <row r="225" ht="25.05" customHeight="1"/>
    <row r="226" ht="25.05" customHeight="1"/>
    <row r="227" ht="25.05" customHeight="1"/>
    <row r="228" ht="25.05" customHeight="1"/>
    <row r="229" ht="25.05" customHeight="1"/>
    <row r="230" ht="25.05" customHeight="1"/>
    <row r="231" ht="25.05" customHeight="1"/>
    <row r="232" ht="25.05" customHeight="1"/>
    <row r="233" ht="25.05" customHeight="1"/>
    <row r="234" ht="25.05" customHeight="1"/>
    <row r="235" ht="25.05" customHeight="1"/>
    <row r="236" ht="25.05" customHeight="1"/>
    <row r="237" ht="25.05" customHeight="1"/>
    <row r="238" ht="25.05" customHeight="1"/>
    <row r="239" ht="25.05" customHeight="1"/>
    <row r="240" ht="25.05" customHeight="1"/>
    <row r="241" ht="25.05" customHeight="1"/>
    <row r="242" ht="25.05" customHeight="1"/>
    <row r="243" ht="25.05" customHeight="1"/>
    <row r="244" ht="25.05" customHeight="1"/>
    <row r="245" ht="25.05" customHeight="1"/>
    <row r="246" ht="25.05" customHeight="1"/>
    <row r="247" ht="25.05" customHeight="1"/>
    <row r="248" ht="25.05" customHeight="1"/>
    <row r="249" ht="25.05" customHeight="1"/>
    <row r="250" ht="25.05" customHeight="1"/>
    <row r="251" ht="25.05" customHeight="1"/>
    <row r="252" ht="25.05" customHeight="1"/>
    <row r="253" ht="25.05" customHeight="1"/>
    <row r="254" ht="25.05" customHeight="1"/>
    <row r="255" ht="25.05" customHeight="1"/>
    <row r="256" ht="25.05" customHeight="1"/>
    <row r="257" ht="25.05" customHeight="1"/>
    <row r="258" ht="25.05" customHeight="1"/>
    <row r="259" ht="25.05" customHeight="1"/>
    <row r="260" ht="25.05" customHeight="1"/>
    <row r="261" ht="25.05" customHeight="1"/>
    <row r="262" ht="25.05" customHeight="1"/>
    <row r="263" ht="25.05" customHeight="1"/>
    <row r="264" ht="25.05" customHeight="1"/>
    <row r="265" ht="25.05" customHeight="1"/>
    <row r="266" ht="25.05" customHeight="1"/>
    <row r="267" ht="25.05" customHeight="1"/>
    <row r="268" ht="25.05" customHeight="1"/>
    <row r="269" ht="25.05" customHeight="1"/>
    <row r="270" ht="25.05" customHeight="1"/>
    <row r="271" ht="25.05" customHeight="1"/>
    <row r="272" ht="25.05" customHeight="1"/>
    <row r="273" ht="25.05" customHeight="1"/>
    <row r="274" ht="25.05" customHeight="1"/>
    <row r="275" ht="25.05" customHeight="1"/>
    <row r="276" ht="25.05" customHeight="1"/>
    <row r="277" ht="25.05" customHeight="1"/>
    <row r="278" ht="25.05" customHeight="1"/>
    <row r="279" ht="25.05" customHeight="1"/>
    <row r="280" ht="25.05" customHeight="1"/>
    <row r="281" ht="25.05" customHeight="1"/>
    <row r="282" ht="25.05" customHeight="1"/>
    <row r="283" ht="25.05" customHeight="1"/>
    <row r="284" ht="25.05" customHeight="1"/>
    <row r="285" ht="25.05" customHeight="1"/>
    <row r="286" ht="25.05" customHeight="1"/>
    <row r="287" ht="25.05" customHeight="1"/>
    <row r="288" ht="25.05" customHeight="1"/>
    <row r="289" ht="25.05" customHeight="1"/>
    <row r="290" ht="25.05" customHeight="1"/>
    <row r="291" ht="25.05" customHeight="1"/>
    <row r="292" ht="25.05" customHeight="1"/>
  </sheetData>
  <mergeCells count="2">
    <mergeCell ref="A1:K1"/>
    <mergeCell ref="A2:K2"/>
  </mergeCells>
  <conditionalFormatting sqref="B17:B19">
    <cfRule type="duplicateValues" dxfId="0" priority="2"/>
  </conditionalFormatting>
  <conditionalFormatting sqref="B1:B3 B17:B65476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J34" sqref="J34"/>
    </sheetView>
  </sheetViews>
  <sheetFormatPr defaultColWidth="8.66666666666667" defaultRowHeight="14.25" outlineLevelCol="7"/>
  <sheetData>
    <row r="1" spans="1:8">
      <c r="A1" s="1" t="s">
        <v>132</v>
      </c>
      <c r="B1" s="2" t="s">
        <v>129</v>
      </c>
      <c r="C1" s="2" t="s">
        <v>112</v>
      </c>
      <c r="D1" s="1" t="s">
        <v>133</v>
      </c>
      <c r="E1" s="3">
        <v>57.83</v>
      </c>
      <c r="F1" s="4">
        <f t="shared" ref="F1:F18" si="0">E1*0.6</f>
        <v>34.698</v>
      </c>
      <c r="G1" s="5" t="s">
        <v>134</v>
      </c>
      <c r="H1" s="6">
        <v>1</v>
      </c>
    </row>
    <row r="2" spans="1:8">
      <c r="A2" s="1" t="s">
        <v>144</v>
      </c>
      <c r="B2" s="2" t="s">
        <v>129</v>
      </c>
      <c r="C2" s="2" t="s">
        <v>112</v>
      </c>
      <c r="D2" s="1" t="s">
        <v>145</v>
      </c>
      <c r="E2" s="3">
        <v>40.8</v>
      </c>
      <c r="F2" s="4">
        <f t="shared" si="0"/>
        <v>24.48</v>
      </c>
      <c r="G2" s="5" t="s">
        <v>146</v>
      </c>
      <c r="H2" s="6">
        <v>2</v>
      </c>
    </row>
    <row r="3" spans="1:8">
      <c r="A3" s="1" t="s">
        <v>135</v>
      </c>
      <c r="B3" s="2" t="s">
        <v>129</v>
      </c>
      <c r="C3" s="2" t="s">
        <v>112</v>
      </c>
      <c r="D3" s="1" t="s">
        <v>136</v>
      </c>
      <c r="E3" s="3">
        <v>54.3</v>
      </c>
      <c r="F3" s="4">
        <f t="shared" si="0"/>
        <v>32.58</v>
      </c>
      <c r="G3" s="5" t="s">
        <v>137</v>
      </c>
      <c r="H3" s="6">
        <v>3</v>
      </c>
    </row>
    <row r="4" spans="1:8">
      <c r="A4" s="1" t="s">
        <v>141</v>
      </c>
      <c r="B4" s="2" t="s">
        <v>129</v>
      </c>
      <c r="C4" s="2" t="s">
        <v>112</v>
      </c>
      <c r="D4" s="1" t="s">
        <v>142</v>
      </c>
      <c r="E4" s="3">
        <v>46.63</v>
      </c>
      <c r="F4" s="4">
        <f t="shared" si="0"/>
        <v>27.978</v>
      </c>
      <c r="G4" s="5" t="s">
        <v>143</v>
      </c>
      <c r="H4" s="6">
        <v>4</v>
      </c>
    </row>
    <row r="5" spans="1:8">
      <c r="A5" s="1" t="s">
        <v>157</v>
      </c>
      <c r="B5" s="2" t="s">
        <v>129</v>
      </c>
      <c r="C5" s="2" t="s">
        <v>158</v>
      </c>
      <c r="D5" s="1" t="s">
        <v>159</v>
      </c>
      <c r="E5" s="3">
        <v>54.7</v>
      </c>
      <c r="F5" s="4">
        <f t="shared" si="0"/>
        <v>32.82</v>
      </c>
      <c r="G5" s="5" t="s">
        <v>160</v>
      </c>
      <c r="H5" s="6">
        <v>5</v>
      </c>
    </row>
    <row r="6" spans="1:8">
      <c r="A6" s="1" t="s">
        <v>161</v>
      </c>
      <c r="B6" s="2" t="s">
        <v>129</v>
      </c>
      <c r="C6" s="2" t="s">
        <v>158</v>
      </c>
      <c r="D6" s="1" t="s">
        <v>162</v>
      </c>
      <c r="E6" s="3">
        <v>55.23</v>
      </c>
      <c r="F6" s="4">
        <f t="shared" si="0"/>
        <v>33.138</v>
      </c>
      <c r="G6" s="5" t="s">
        <v>163</v>
      </c>
      <c r="H6" s="6">
        <v>6</v>
      </c>
    </row>
    <row r="7" spans="1:8">
      <c r="A7" s="1" t="s">
        <v>138</v>
      </c>
      <c r="B7" s="2" t="s">
        <v>129</v>
      </c>
      <c r="C7" s="2" t="s">
        <v>112</v>
      </c>
      <c r="D7" s="1" t="s">
        <v>139</v>
      </c>
      <c r="E7" s="3">
        <v>46.6</v>
      </c>
      <c r="F7" s="4">
        <f t="shared" si="0"/>
        <v>27.96</v>
      </c>
      <c r="G7" s="5" t="s">
        <v>140</v>
      </c>
      <c r="H7" s="6">
        <v>7</v>
      </c>
    </row>
    <row r="8" spans="1:8">
      <c r="A8" s="1" t="s">
        <v>128</v>
      </c>
      <c r="B8" s="2" t="s">
        <v>129</v>
      </c>
      <c r="C8" s="2" t="s">
        <v>112</v>
      </c>
      <c r="D8" s="1" t="s">
        <v>130</v>
      </c>
      <c r="E8" s="3">
        <v>59.03</v>
      </c>
      <c r="F8" s="4">
        <f t="shared" si="0"/>
        <v>35.418</v>
      </c>
      <c r="G8" s="5" t="s">
        <v>131</v>
      </c>
      <c r="H8" s="6">
        <v>8</v>
      </c>
    </row>
    <row r="9" spans="1:8">
      <c r="A9" s="1" t="s">
        <v>164</v>
      </c>
      <c r="B9" s="2" t="s">
        <v>165</v>
      </c>
      <c r="C9" s="2" t="s">
        <v>112</v>
      </c>
      <c r="D9" s="1" t="s">
        <v>166</v>
      </c>
      <c r="E9" s="3">
        <v>50.63</v>
      </c>
      <c r="F9" s="4">
        <f t="shared" si="0"/>
        <v>30.378</v>
      </c>
      <c r="G9" s="5" t="s">
        <v>167</v>
      </c>
      <c r="H9" s="6">
        <v>9</v>
      </c>
    </row>
    <row r="10" spans="1:8">
      <c r="A10" s="1" t="s">
        <v>168</v>
      </c>
      <c r="B10" s="2" t="s">
        <v>165</v>
      </c>
      <c r="C10" s="2" t="s">
        <v>112</v>
      </c>
      <c r="D10" s="1" t="s">
        <v>169</v>
      </c>
      <c r="E10" s="3">
        <v>43.53</v>
      </c>
      <c r="F10" s="4">
        <f t="shared" si="0"/>
        <v>26.118</v>
      </c>
      <c r="G10" s="5" t="s">
        <v>170</v>
      </c>
      <c r="H10" s="6">
        <v>10</v>
      </c>
    </row>
    <row r="11" spans="1:8">
      <c r="A11" s="7" t="s">
        <v>115</v>
      </c>
      <c r="B11" s="2" t="s">
        <v>111</v>
      </c>
      <c r="C11" s="2" t="s">
        <v>112</v>
      </c>
      <c r="D11" s="7" t="s">
        <v>116</v>
      </c>
      <c r="E11" s="3">
        <v>37.77</v>
      </c>
      <c r="F11" s="4">
        <f t="shared" si="0"/>
        <v>22.662</v>
      </c>
      <c r="G11" s="5" t="s">
        <v>117</v>
      </c>
      <c r="H11" s="6">
        <v>11</v>
      </c>
    </row>
    <row r="12" spans="1:8">
      <c r="A12" s="1" t="s">
        <v>118</v>
      </c>
      <c r="B12" s="2" t="s">
        <v>111</v>
      </c>
      <c r="C12" s="2" t="s">
        <v>119</v>
      </c>
      <c r="D12" s="1" t="s">
        <v>120</v>
      </c>
      <c r="E12" s="3">
        <v>51.77</v>
      </c>
      <c r="F12" s="4">
        <f t="shared" si="0"/>
        <v>31.062</v>
      </c>
      <c r="G12" s="5" t="s">
        <v>121</v>
      </c>
      <c r="H12" s="6">
        <v>12</v>
      </c>
    </row>
    <row r="13" spans="1:8">
      <c r="A13" s="1" t="s">
        <v>125</v>
      </c>
      <c r="B13" s="2" t="s">
        <v>111</v>
      </c>
      <c r="C13" s="2" t="s">
        <v>119</v>
      </c>
      <c r="D13" s="1" t="s">
        <v>126</v>
      </c>
      <c r="E13" s="3">
        <v>47.1</v>
      </c>
      <c r="F13" s="4">
        <f t="shared" si="0"/>
        <v>28.26</v>
      </c>
      <c r="G13" s="5" t="s">
        <v>127</v>
      </c>
      <c r="H13" s="6">
        <v>13</v>
      </c>
    </row>
    <row r="14" spans="1:8">
      <c r="A14" s="1" t="s">
        <v>147</v>
      </c>
      <c r="B14" s="2" t="s">
        <v>129</v>
      </c>
      <c r="C14" s="8" t="s">
        <v>112</v>
      </c>
      <c r="D14" s="1" t="s">
        <v>148</v>
      </c>
      <c r="E14" s="3">
        <v>40.17</v>
      </c>
      <c r="F14" s="4">
        <f t="shared" si="0"/>
        <v>24.102</v>
      </c>
      <c r="G14" s="5" t="s">
        <v>149</v>
      </c>
      <c r="H14" s="6">
        <v>14</v>
      </c>
    </row>
    <row r="15" spans="1:8">
      <c r="A15" s="1" t="s">
        <v>122</v>
      </c>
      <c r="B15" s="2" t="s">
        <v>111</v>
      </c>
      <c r="C15" s="2" t="s">
        <v>119</v>
      </c>
      <c r="D15" s="1" t="s">
        <v>123</v>
      </c>
      <c r="E15" s="3">
        <v>47.4</v>
      </c>
      <c r="F15" s="4">
        <f t="shared" si="0"/>
        <v>28.44</v>
      </c>
      <c r="G15" s="5" t="s">
        <v>124</v>
      </c>
      <c r="H15" s="6">
        <v>15</v>
      </c>
    </row>
    <row r="16" spans="1:8">
      <c r="A16" s="1" t="s">
        <v>110</v>
      </c>
      <c r="B16" s="2" t="s">
        <v>111</v>
      </c>
      <c r="C16" s="2" t="s">
        <v>112</v>
      </c>
      <c r="D16" s="1" t="s">
        <v>113</v>
      </c>
      <c r="E16" s="3">
        <v>44.67</v>
      </c>
      <c r="F16" s="4">
        <f t="shared" si="0"/>
        <v>26.802</v>
      </c>
      <c r="G16" s="5" t="s">
        <v>114</v>
      </c>
      <c r="H16" s="6">
        <v>16</v>
      </c>
    </row>
    <row r="17" spans="1:8">
      <c r="A17" s="1" t="s">
        <v>150</v>
      </c>
      <c r="B17" s="1" t="s">
        <v>129</v>
      </c>
      <c r="C17" s="2" t="s">
        <v>112</v>
      </c>
      <c r="D17" s="1" t="s">
        <v>151</v>
      </c>
      <c r="E17" s="3">
        <v>35.2</v>
      </c>
      <c r="F17" s="4">
        <f t="shared" si="0"/>
        <v>21.12</v>
      </c>
      <c r="G17" s="5" t="s">
        <v>152</v>
      </c>
      <c r="H17" s="6">
        <v>17</v>
      </c>
    </row>
    <row r="18" spans="1:8">
      <c r="A18" s="1" t="s">
        <v>153</v>
      </c>
      <c r="B18" s="1" t="s">
        <v>129</v>
      </c>
      <c r="C18" s="2" t="s">
        <v>154</v>
      </c>
      <c r="D18" s="1" t="s">
        <v>155</v>
      </c>
      <c r="E18" s="3">
        <v>39.8</v>
      </c>
      <c r="F18" s="4">
        <f t="shared" si="0"/>
        <v>23.88</v>
      </c>
      <c r="G18" s="5" t="s">
        <v>156</v>
      </c>
      <c r="H18" s="6">
        <v>18</v>
      </c>
    </row>
  </sheetData>
  <sortState ref="A1:H18">
    <sortCondition ref="H1:H18"/>
  </sortState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L14" sqref="L14"/>
    </sheetView>
  </sheetViews>
  <sheetFormatPr defaultColWidth="8.66666666666667" defaultRowHeight="14.25"/>
  <cols>
    <col min="2" max="2" width="33.9166666666667" customWidth="1"/>
    <col min="4" max="4" width="17.6666666666667" customWidth="1"/>
  </cols>
  <sheetData>
    <row r="1" spans="1:10">
      <c r="A1" s="1" t="s">
        <v>110</v>
      </c>
      <c r="B1" s="2" t="s">
        <v>111</v>
      </c>
      <c r="C1" s="2" t="s">
        <v>112</v>
      </c>
      <c r="D1" s="1" t="s">
        <v>113</v>
      </c>
      <c r="E1" s="3">
        <v>44.67</v>
      </c>
      <c r="F1" s="4">
        <f t="shared" ref="F1:F18" si="0">E1*0.6</f>
        <v>26.802</v>
      </c>
      <c r="G1" s="5" t="s">
        <v>114</v>
      </c>
      <c r="H1" s="6">
        <v>16</v>
      </c>
      <c r="I1" s="6">
        <f t="shared" ref="I1:I18" si="1">G1*0.4</f>
        <v>30.38</v>
      </c>
      <c r="J1" s="9">
        <f t="shared" ref="J1:J18" si="2">F1+I1</f>
        <v>57.182</v>
      </c>
    </row>
    <row r="2" spans="1:10">
      <c r="A2" s="7" t="s">
        <v>115</v>
      </c>
      <c r="B2" s="2" t="s">
        <v>111</v>
      </c>
      <c r="C2" s="2" t="s">
        <v>112</v>
      </c>
      <c r="D2" s="7" t="s">
        <v>116</v>
      </c>
      <c r="E2" s="3">
        <v>37.77</v>
      </c>
      <c r="F2" s="4">
        <f t="shared" si="0"/>
        <v>22.662</v>
      </c>
      <c r="G2" s="5" t="s">
        <v>117</v>
      </c>
      <c r="H2" s="6">
        <v>11</v>
      </c>
      <c r="I2" s="6">
        <f t="shared" si="1"/>
        <v>31.656</v>
      </c>
      <c r="J2" s="9">
        <f t="shared" si="2"/>
        <v>54.318</v>
      </c>
    </row>
    <row r="3" spans="1:10">
      <c r="A3" s="1" t="s">
        <v>118</v>
      </c>
      <c r="B3" s="2" t="s">
        <v>111</v>
      </c>
      <c r="C3" s="2" t="s">
        <v>119</v>
      </c>
      <c r="D3" s="1" t="s">
        <v>120</v>
      </c>
      <c r="E3" s="3">
        <v>51.77</v>
      </c>
      <c r="F3" s="4">
        <f t="shared" si="0"/>
        <v>31.062</v>
      </c>
      <c r="G3" s="5" t="s">
        <v>121</v>
      </c>
      <c r="H3" s="6">
        <v>12</v>
      </c>
      <c r="I3" s="6">
        <f t="shared" si="1"/>
        <v>32.136</v>
      </c>
      <c r="J3" s="9">
        <f t="shared" si="2"/>
        <v>63.198</v>
      </c>
    </row>
    <row r="4" spans="1:10">
      <c r="A4" s="1" t="s">
        <v>122</v>
      </c>
      <c r="B4" s="2" t="s">
        <v>111</v>
      </c>
      <c r="C4" s="2" t="s">
        <v>119</v>
      </c>
      <c r="D4" s="1" t="s">
        <v>123</v>
      </c>
      <c r="E4" s="3">
        <v>47.4</v>
      </c>
      <c r="F4" s="4">
        <f t="shared" si="0"/>
        <v>28.44</v>
      </c>
      <c r="G4" s="5" t="s">
        <v>124</v>
      </c>
      <c r="H4" s="6">
        <v>15</v>
      </c>
      <c r="I4" s="6">
        <f t="shared" si="1"/>
        <v>32.392</v>
      </c>
      <c r="J4" s="9">
        <f t="shared" si="2"/>
        <v>60.832</v>
      </c>
    </row>
    <row r="5" spans="1:10">
      <c r="A5" s="1" t="s">
        <v>125</v>
      </c>
      <c r="B5" s="2" t="s">
        <v>111</v>
      </c>
      <c r="C5" s="2" t="s">
        <v>119</v>
      </c>
      <c r="D5" s="1" t="s">
        <v>126</v>
      </c>
      <c r="E5" s="3">
        <v>47.1</v>
      </c>
      <c r="F5" s="4">
        <f t="shared" si="0"/>
        <v>28.26</v>
      </c>
      <c r="G5" s="5" t="s">
        <v>127</v>
      </c>
      <c r="H5" s="6">
        <v>13</v>
      </c>
      <c r="I5" s="6">
        <f t="shared" si="1"/>
        <v>31.44</v>
      </c>
      <c r="J5" s="9">
        <f t="shared" si="2"/>
        <v>59.7</v>
      </c>
    </row>
    <row r="6" spans="1:10">
      <c r="A6" s="1" t="s">
        <v>128</v>
      </c>
      <c r="B6" s="2" t="s">
        <v>129</v>
      </c>
      <c r="C6" s="2" t="s">
        <v>112</v>
      </c>
      <c r="D6" s="1" t="s">
        <v>130</v>
      </c>
      <c r="E6" s="3">
        <v>59.03</v>
      </c>
      <c r="F6" s="4">
        <f t="shared" si="0"/>
        <v>35.418</v>
      </c>
      <c r="G6" s="5" t="s">
        <v>131</v>
      </c>
      <c r="H6" s="6">
        <v>8</v>
      </c>
      <c r="I6" s="6">
        <f t="shared" si="1"/>
        <v>32.112</v>
      </c>
      <c r="J6" s="9">
        <f t="shared" si="2"/>
        <v>67.53</v>
      </c>
    </row>
    <row r="7" spans="1:10">
      <c r="A7" s="1" t="s">
        <v>132</v>
      </c>
      <c r="B7" s="2" t="s">
        <v>129</v>
      </c>
      <c r="C7" s="2" t="s">
        <v>112</v>
      </c>
      <c r="D7" s="1" t="s">
        <v>133</v>
      </c>
      <c r="E7" s="3">
        <v>57.83</v>
      </c>
      <c r="F7" s="4">
        <f t="shared" si="0"/>
        <v>34.698</v>
      </c>
      <c r="G7" s="5" t="s">
        <v>134</v>
      </c>
      <c r="H7" s="6">
        <v>1</v>
      </c>
      <c r="I7" s="6">
        <f t="shared" si="1"/>
        <v>32.44</v>
      </c>
      <c r="J7" s="9">
        <f t="shared" si="2"/>
        <v>67.138</v>
      </c>
    </row>
    <row r="8" spans="1:10">
      <c r="A8" s="1" t="s">
        <v>135</v>
      </c>
      <c r="B8" s="2" t="s">
        <v>129</v>
      </c>
      <c r="C8" s="2" t="s">
        <v>112</v>
      </c>
      <c r="D8" s="1" t="s">
        <v>136</v>
      </c>
      <c r="E8" s="3">
        <v>54.3</v>
      </c>
      <c r="F8" s="4">
        <f t="shared" si="0"/>
        <v>32.58</v>
      </c>
      <c r="G8" s="5" t="s">
        <v>137</v>
      </c>
      <c r="H8" s="6">
        <v>3</v>
      </c>
      <c r="I8" s="6">
        <f t="shared" si="1"/>
        <v>31.296</v>
      </c>
      <c r="J8" s="9">
        <f t="shared" si="2"/>
        <v>63.876</v>
      </c>
    </row>
    <row r="9" spans="1:10">
      <c r="A9" s="1" t="s">
        <v>138</v>
      </c>
      <c r="B9" s="2" t="s">
        <v>129</v>
      </c>
      <c r="C9" s="2" t="s">
        <v>112</v>
      </c>
      <c r="D9" s="1" t="s">
        <v>139</v>
      </c>
      <c r="E9" s="3">
        <v>46.6</v>
      </c>
      <c r="F9" s="4">
        <f t="shared" si="0"/>
        <v>27.96</v>
      </c>
      <c r="G9" s="5" t="s">
        <v>140</v>
      </c>
      <c r="H9" s="6">
        <v>7</v>
      </c>
      <c r="I9" s="6">
        <f t="shared" si="1"/>
        <v>32.672</v>
      </c>
      <c r="J9" s="9">
        <f t="shared" si="2"/>
        <v>60.632</v>
      </c>
    </row>
    <row r="10" spans="1:10">
      <c r="A10" s="1" t="s">
        <v>141</v>
      </c>
      <c r="B10" s="2" t="s">
        <v>129</v>
      </c>
      <c r="C10" s="2" t="s">
        <v>112</v>
      </c>
      <c r="D10" s="1" t="s">
        <v>142</v>
      </c>
      <c r="E10" s="3">
        <v>46.63</v>
      </c>
      <c r="F10" s="4">
        <f t="shared" si="0"/>
        <v>27.978</v>
      </c>
      <c r="G10" s="5" t="s">
        <v>143</v>
      </c>
      <c r="H10" s="6">
        <v>4</v>
      </c>
      <c r="I10" s="6">
        <f t="shared" si="1"/>
        <v>30.164</v>
      </c>
      <c r="J10" s="9">
        <f t="shared" si="2"/>
        <v>58.142</v>
      </c>
    </row>
    <row r="11" spans="1:10">
      <c r="A11" s="1" t="s">
        <v>144</v>
      </c>
      <c r="B11" s="2" t="s">
        <v>129</v>
      </c>
      <c r="C11" s="2" t="s">
        <v>112</v>
      </c>
      <c r="D11" s="1" t="s">
        <v>145</v>
      </c>
      <c r="E11" s="3">
        <v>40.8</v>
      </c>
      <c r="F11" s="4">
        <f t="shared" si="0"/>
        <v>24.48</v>
      </c>
      <c r="G11" s="5" t="s">
        <v>146</v>
      </c>
      <c r="H11" s="6">
        <v>2</v>
      </c>
      <c r="I11" s="6">
        <f t="shared" si="1"/>
        <v>31.144</v>
      </c>
      <c r="J11" s="9">
        <f t="shared" si="2"/>
        <v>55.624</v>
      </c>
    </row>
    <row r="12" spans="1:10">
      <c r="A12" s="1" t="s">
        <v>147</v>
      </c>
      <c r="B12" s="2" t="s">
        <v>129</v>
      </c>
      <c r="C12" s="2" t="s">
        <v>112</v>
      </c>
      <c r="D12" s="1" t="s">
        <v>148</v>
      </c>
      <c r="E12" s="3">
        <v>40.17</v>
      </c>
      <c r="F12" s="4">
        <f t="shared" si="0"/>
        <v>24.102</v>
      </c>
      <c r="G12" s="5" t="s">
        <v>149</v>
      </c>
      <c r="H12" s="6">
        <v>14</v>
      </c>
      <c r="I12" s="6">
        <f t="shared" si="1"/>
        <v>31.372</v>
      </c>
      <c r="J12" s="9">
        <f t="shared" si="2"/>
        <v>55.474</v>
      </c>
    </row>
    <row r="13" spans="1:10">
      <c r="A13" s="1" t="s">
        <v>150</v>
      </c>
      <c r="B13" s="2" t="s">
        <v>129</v>
      </c>
      <c r="C13" s="2" t="s">
        <v>112</v>
      </c>
      <c r="D13" s="1" t="s">
        <v>151</v>
      </c>
      <c r="E13" s="3">
        <v>35.2</v>
      </c>
      <c r="F13" s="4">
        <f t="shared" si="0"/>
        <v>21.12</v>
      </c>
      <c r="G13" s="5" t="s">
        <v>152</v>
      </c>
      <c r="H13" s="6">
        <v>17</v>
      </c>
      <c r="I13" s="6">
        <f t="shared" si="1"/>
        <v>30.828</v>
      </c>
      <c r="J13" s="9">
        <f t="shared" si="2"/>
        <v>51.948</v>
      </c>
    </row>
    <row r="14" spans="1:10">
      <c r="A14" s="1" t="s">
        <v>153</v>
      </c>
      <c r="B14" s="2" t="s">
        <v>129</v>
      </c>
      <c r="C14" s="8" t="s">
        <v>154</v>
      </c>
      <c r="D14" s="1" t="s">
        <v>155</v>
      </c>
      <c r="E14" s="3">
        <v>39.8</v>
      </c>
      <c r="F14" s="4">
        <f t="shared" si="0"/>
        <v>23.88</v>
      </c>
      <c r="G14" s="5" t="s">
        <v>156</v>
      </c>
      <c r="H14" s="6">
        <v>18</v>
      </c>
      <c r="I14" s="6">
        <f t="shared" si="1"/>
        <v>31.956</v>
      </c>
      <c r="J14" s="9">
        <f t="shared" si="2"/>
        <v>55.836</v>
      </c>
    </row>
    <row r="15" spans="1:10">
      <c r="A15" s="1" t="s">
        <v>157</v>
      </c>
      <c r="B15" s="2" t="s">
        <v>129</v>
      </c>
      <c r="C15" s="2" t="s">
        <v>158</v>
      </c>
      <c r="D15" s="1" t="s">
        <v>159</v>
      </c>
      <c r="E15" s="3">
        <v>54.7</v>
      </c>
      <c r="F15" s="4">
        <f t="shared" si="0"/>
        <v>32.82</v>
      </c>
      <c r="G15" s="5" t="s">
        <v>160</v>
      </c>
      <c r="H15" s="6">
        <v>5</v>
      </c>
      <c r="I15" s="6">
        <f t="shared" si="1"/>
        <v>33.104</v>
      </c>
      <c r="J15" s="9">
        <f t="shared" si="2"/>
        <v>65.924</v>
      </c>
    </row>
    <row r="16" spans="1:10">
      <c r="A16" s="1" t="s">
        <v>161</v>
      </c>
      <c r="B16" s="2" t="s">
        <v>129</v>
      </c>
      <c r="C16" s="2" t="s">
        <v>158</v>
      </c>
      <c r="D16" s="1" t="s">
        <v>162</v>
      </c>
      <c r="E16" s="3">
        <v>55.23</v>
      </c>
      <c r="F16" s="4">
        <f t="shared" si="0"/>
        <v>33.138</v>
      </c>
      <c r="G16" s="5" t="s">
        <v>163</v>
      </c>
      <c r="H16" s="6">
        <v>6</v>
      </c>
      <c r="I16" s="6">
        <f t="shared" si="1"/>
        <v>31.768</v>
      </c>
      <c r="J16" s="9">
        <f t="shared" si="2"/>
        <v>64.906</v>
      </c>
    </row>
    <row r="17" spans="1:10">
      <c r="A17" s="1" t="s">
        <v>164</v>
      </c>
      <c r="B17" s="1" t="s">
        <v>165</v>
      </c>
      <c r="C17" s="2" t="s">
        <v>112</v>
      </c>
      <c r="D17" s="1" t="s">
        <v>166</v>
      </c>
      <c r="E17" s="3">
        <v>50.63</v>
      </c>
      <c r="F17" s="4">
        <f t="shared" si="0"/>
        <v>30.378</v>
      </c>
      <c r="G17" s="5" t="s">
        <v>167</v>
      </c>
      <c r="H17" s="6">
        <v>9</v>
      </c>
      <c r="I17" s="6">
        <f t="shared" si="1"/>
        <v>31.972</v>
      </c>
      <c r="J17" s="9">
        <f t="shared" si="2"/>
        <v>62.35</v>
      </c>
    </row>
    <row r="18" spans="1:10">
      <c r="A18" s="1" t="s">
        <v>168</v>
      </c>
      <c r="B18" s="1" t="s">
        <v>165</v>
      </c>
      <c r="C18" s="2" t="s">
        <v>112</v>
      </c>
      <c r="D18" s="1" t="s">
        <v>169</v>
      </c>
      <c r="E18" s="3">
        <v>43.53</v>
      </c>
      <c r="F18" s="4">
        <f t="shared" si="0"/>
        <v>26.118</v>
      </c>
      <c r="G18" s="5" t="s">
        <v>170</v>
      </c>
      <c r="H18" s="6">
        <v>10</v>
      </c>
      <c r="I18" s="6">
        <f t="shared" si="1"/>
        <v>30.304</v>
      </c>
      <c r="J18" s="9">
        <f t="shared" si="2"/>
        <v>56.422</v>
      </c>
    </row>
  </sheetData>
  <sortState ref="A15:J16">
    <sortCondition ref="J15:J16" descending="1"/>
  </sortState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最终成绩</vt:lpstr>
      <vt:lpstr>教育成绩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孟将</cp:lastModifiedBy>
  <cp:revision>1</cp:revision>
  <dcterms:created xsi:type="dcterms:W3CDTF">2007-06-14T02:24:00Z</dcterms:created>
  <cp:lastPrinted>2014-06-09T08:13:00Z</cp:lastPrinted>
  <dcterms:modified xsi:type="dcterms:W3CDTF">2025-06-16T07:49:53Z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75CBEFDF3EF042308AC0E32E500E17EE_13</vt:lpwstr>
  </property>
</Properties>
</file>