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3" r:id="rId1"/>
    <sheet name="Sheet2" sheetId="2" r:id="rId2"/>
  </sheets>
  <definedNames>
    <definedName name="_xlnm._FilterDatabase" localSheetId="0" hidden="1">Sheet1!$A$4:$U$90</definedName>
    <definedName name="_xlnm.Print_Titles" localSheetId="0">Sheet1!$2:$6</definedName>
    <definedName name="_xlnm.Print_Titles" localSheetId="1">Sheet2!$2:$4</definedName>
  </definedNames>
  <calcPr calcId="144525"/>
</workbook>
</file>

<file path=xl/sharedStrings.xml><?xml version="1.0" encoding="utf-8"?>
<sst xmlns="http://schemas.openxmlformats.org/spreadsheetml/2006/main" count="872" uniqueCount="368">
  <si>
    <t>附件：</t>
  </si>
  <si>
    <t>汾西县2022年度涉农资金统筹整合和项目安排表</t>
  </si>
  <si>
    <t xml:space="preserve">                                                                                                                                  单位：万元</t>
  </si>
  <si>
    <t>序号</t>
  </si>
  <si>
    <t>项目
分类</t>
  </si>
  <si>
    <t>基本情况</t>
  </si>
  <si>
    <t>资金分类</t>
  </si>
  <si>
    <t>项目进展资金支付进度计划</t>
  </si>
  <si>
    <t>扶持对象</t>
  </si>
  <si>
    <t>扶贫绩效目标</t>
  </si>
  <si>
    <t>项目实施单位
负责人</t>
  </si>
  <si>
    <t>责任
单位</t>
  </si>
  <si>
    <t>总投资</t>
  </si>
  <si>
    <t>专项资金</t>
  </si>
  <si>
    <t>其它涉农统筹
整合资金</t>
  </si>
  <si>
    <t>总户
（人）数</t>
  </si>
  <si>
    <t>脱贫户、
监测户
（人）数</t>
  </si>
  <si>
    <t>其它
农户</t>
  </si>
  <si>
    <t>项目名称</t>
  </si>
  <si>
    <t>建设
性质</t>
  </si>
  <si>
    <t>建设
类别</t>
  </si>
  <si>
    <t>建设地址</t>
  </si>
  <si>
    <t>建设内容</t>
  </si>
  <si>
    <t>开竣
工时间</t>
  </si>
  <si>
    <t>中央</t>
  </si>
  <si>
    <t>县</t>
  </si>
  <si>
    <t>省</t>
  </si>
  <si>
    <t>市</t>
  </si>
  <si>
    <t>教育补助项目</t>
  </si>
  <si>
    <t>雨露计划项目</t>
  </si>
  <si>
    <t>新建</t>
  </si>
  <si>
    <t>教育
扶持</t>
  </si>
  <si>
    <t>全县范围</t>
  </si>
  <si>
    <t>对在校的中职高职学生进行资助3000元/生/年</t>
  </si>
  <si>
    <t>2022.3-2022.9</t>
  </si>
  <si>
    <t>8月底
拨付</t>
  </si>
  <si>
    <t>每生每年资3000元，保障学生完成学业</t>
  </si>
  <si>
    <t>郭香平</t>
  </si>
  <si>
    <t>乡村
振兴局</t>
  </si>
  <si>
    <t>小计</t>
  </si>
  <si>
    <t>就业培训项目</t>
  </si>
  <si>
    <t>乡村振兴致富带头人培训
项目</t>
  </si>
  <si>
    <t>就业
培训</t>
  </si>
  <si>
    <t>在全县培训120名创业致富带头人，3500元/10天</t>
  </si>
  <si>
    <t>2022.3-2022.10</t>
  </si>
  <si>
    <t>11月底
拨付</t>
  </si>
  <si>
    <t>通过对致富带头人培训，帮助各村贫困户就业创业脱贫</t>
  </si>
  <si>
    <t>光伏运维培训项目</t>
  </si>
  <si>
    <t>在全县培训280名村级光伏管理人员和日常运维人员</t>
  </si>
  <si>
    <t>2022.3-2022.8</t>
  </si>
  <si>
    <t>9月底
拨付</t>
  </si>
  <si>
    <t>通过培训，让村级管理和运维人员掌握电站收益分配及日常运维知识</t>
  </si>
  <si>
    <t>养殖技术培训项目</t>
  </si>
  <si>
    <t>养殖技术项目培训</t>
  </si>
  <si>
    <t>通过培训，保障就业</t>
  </si>
  <si>
    <t>李胜利</t>
  </si>
  <si>
    <t>畜牧
中心</t>
  </si>
  <si>
    <t>高素质农民培育项目</t>
  </si>
  <si>
    <t>教育培训高素质农民1500人，并完成技能评价达80%</t>
  </si>
  <si>
    <t>2022.8-2022.11</t>
  </si>
  <si>
    <t>技能证颁证率达80%</t>
  </si>
  <si>
    <t>梁虎生</t>
  </si>
  <si>
    <t>农业
农村局</t>
  </si>
  <si>
    <t>产业
项目</t>
  </si>
  <si>
    <t>小额贷款贴息项目</t>
  </si>
  <si>
    <t>贷款
贴息</t>
  </si>
  <si>
    <t>对建档立卡脱贫户和边缘易致贫户的小额贷款进行贴息</t>
  </si>
  <si>
    <t>2022.1-2022.12</t>
  </si>
  <si>
    <t>12月底
拨付</t>
  </si>
  <si>
    <t>保证贫困户获取贷款贴息</t>
  </si>
  <si>
    <t>易地搬迁移民安置点后续产业帮扶建设项目</t>
  </si>
  <si>
    <t>府底垣小区等3个移民安
置点</t>
  </si>
  <si>
    <t>在府底小区等3个移民安置点建设3375平方米的标准化厂房及公用配套设施</t>
  </si>
  <si>
    <t>2022.5-2022.11</t>
  </si>
  <si>
    <t>带动移民小区内人员实现就近就业增收</t>
  </si>
  <si>
    <t>后续帮扶产业园区建设项目</t>
  </si>
  <si>
    <t>府底村移民安置点</t>
  </si>
  <si>
    <t>建设4000平方米的标准厂房及
其它附属设施</t>
  </si>
  <si>
    <t>农业生产托管续建项目</t>
  </si>
  <si>
    <t>在全县范围内开展单环节、多环节农业生产托管服务面积4.4万亩，耕、种防、收全程托管服务3万亩</t>
  </si>
  <si>
    <t>2022.04-2022.11</t>
  </si>
  <si>
    <t>作业质量及面积合格
率达85%以上</t>
  </si>
  <si>
    <t>秸秆回收打捆综合利用建设
项目</t>
  </si>
  <si>
    <t>在全县范围内实施秸秆回收综合利用，秸秆回收每亩补助50元,秸秆还田每亩补助20元，秸秆收储建设及新购农机补助</t>
  </si>
  <si>
    <t>2022.3-2022.11</t>
  </si>
  <si>
    <t>促进产业发展，增加群众收入，禁止秸秆焚烧，保护生态环境</t>
  </si>
  <si>
    <t>2021年高标准农田建设项目</t>
  </si>
  <si>
    <t>续建</t>
  </si>
  <si>
    <t>土地
治理</t>
  </si>
  <si>
    <t>东峪村、下山村等4个村</t>
  </si>
  <si>
    <t>东峪村、山云村、南沟底村、下山村建设高标准农田5000亩</t>
  </si>
  <si>
    <t>2022.03-2022.11</t>
  </si>
  <si>
    <t>改善土壤环境，提升土地
质量</t>
  </si>
  <si>
    <t>2022年高标准农田建设项目</t>
  </si>
  <si>
    <t>永安镇、对竹镇、勍香镇、僧念镇</t>
  </si>
  <si>
    <t>建设8000亩高标准农田。项目建设内容为土地平整，改良土壤，田间道路，排水系统等</t>
  </si>
  <si>
    <t>促进产业发展，增加群众
收入</t>
  </si>
  <si>
    <t>汾西县灾后损毁农田基础设施修复项目</t>
  </si>
  <si>
    <t>冲毁农田修复、田间道路修复、排水渠修复、生态修复等</t>
  </si>
  <si>
    <t>改善土壤环境，提升耕地
质量</t>
  </si>
  <si>
    <t>汾西县坝系农业示范区修复
提升建设项目</t>
  </si>
  <si>
    <t>对全县水毁生产坝536条，进行堤防修复、生产坝修复、灌溉设施修复等</t>
  </si>
  <si>
    <t>11月底拨付</t>
  </si>
  <si>
    <t>改善土地耕地质量，提升村庄基础服务水平</t>
  </si>
  <si>
    <t>汾西县新望源养殖专业合作社生猪扩能建设项目</t>
  </si>
  <si>
    <t>阳庄村</t>
  </si>
  <si>
    <t>对汾西县新望源养殖专业合作社扩建饲料车间及仓库等设施建设项目进行奖补</t>
  </si>
  <si>
    <t>带动贫困户就业增收</t>
  </si>
  <si>
    <t>段村双孢菇种植省级乡村振兴示范村创建项目</t>
  </si>
  <si>
    <t>段村</t>
  </si>
  <si>
    <t>改建8栋年产20万斤的双孢菇种植大棚</t>
  </si>
  <si>
    <t>发展种植产业，增加农户
收入</t>
  </si>
  <si>
    <t>贾云钢</t>
  </si>
  <si>
    <t>僧念镇</t>
  </si>
  <si>
    <t>段村教研产业发展及配套设施改造省级乡村振兴示范村创建项目</t>
  </si>
  <si>
    <t>对小学教学楼进行水电暖线路改造、院内绿化、改建公厕，打造党史红色文化展厅，非遗文化、锣鼓艺术两个展厅，一堂“精品课”和乡村振兴展厅等</t>
  </si>
  <si>
    <t>创建教研产业基地，带动全村产业延伸</t>
  </si>
  <si>
    <t>段村设施农业省级乡村振兴
示范村创建项目</t>
  </si>
  <si>
    <t>新建现代化智能连栋温室10000平方米和8000平方米设施蔬菜水果棚及室外种植区，用于种植花卉、草莓、反季蔬菜</t>
  </si>
  <si>
    <t>段村村集体养牛场建设省级
乡村振兴示范村创建项目</t>
  </si>
  <si>
    <t>新建村集体百头养牛场一座</t>
  </si>
  <si>
    <t>发展养植产业，增加农户
收入</t>
  </si>
  <si>
    <t>后加楼村玉露香梨酿酒省级
乡村振兴示范村创建项目</t>
  </si>
  <si>
    <t>后加楼村</t>
  </si>
  <si>
    <t>新建厂区占地面积1700平方米，建筑面积6800平方米（地下一层，地上三层），建成后年产300吨玉露香梨酒</t>
  </si>
  <si>
    <t>延申产业链条，增加群众
收入</t>
  </si>
  <si>
    <t>乔军华</t>
  </si>
  <si>
    <t>永安镇</t>
  </si>
  <si>
    <t>后加楼村肉牛养殖省级乡村振兴示范村创建项目</t>
  </si>
  <si>
    <t>依托三水农牧专业合作社肉牛基地，扩建现代化牛棚，新增200头肉牛</t>
  </si>
  <si>
    <t>发展养殖产业，增加农户
收入</t>
  </si>
  <si>
    <t>后加楼村康养（敬老）中心
省级乡村振兴示范村创建项目</t>
  </si>
  <si>
    <t>利用后加楼村闲置小学打造敬老与康养中心，对现状宿舍楼建筑外墙进行保温、美化，门窗进行更换，内部庭院环境进行提升，完善排水、给水、供暖等基础配套设施，将教学楼一层改造为理疗室、老年活动室等，创建敬老与康养产业基地，带动全村群众就业增收</t>
  </si>
  <si>
    <t>创建敬老与康养产业基地，带动全村群众就业增收</t>
  </si>
  <si>
    <t>后加楼村采摘园扩建省级
乡村振兴示范村创建项目</t>
  </si>
  <si>
    <t>在后加楼村采摘园新建展销中心、科普教育基地，延伸产业链条，增加群众收入</t>
  </si>
  <si>
    <t>太阳山村产业发展综合服务
中心市级乡村振兴示范村
创建项目</t>
  </si>
  <si>
    <t>太阳山村</t>
  </si>
  <si>
    <t>依托六和公司1000余人的消费群体，在太阳山村建设3500平方米产业发展综合服务中心</t>
  </si>
  <si>
    <t>依托企业职工消费群体，带动村集体经济发展</t>
  </si>
  <si>
    <t>成家庄村饲草加工收储项目</t>
  </si>
  <si>
    <t>成家庄村</t>
  </si>
  <si>
    <t>全株玉米青贮、黄贮、高湿玉米及玉米秸秆收储加工1万捆</t>
  </si>
  <si>
    <t>充足的饲草供应带动养殖业的发展</t>
  </si>
  <si>
    <t>高振华</t>
  </si>
  <si>
    <t>勍香镇</t>
  </si>
  <si>
    <t>汾西县和平镇以工代赈武洼庄至东庄洼通村道路及前马掌基本农田建设项目</t>
  </si>
  <si>
    <t>河达村、瓦伦坪村</t>
  </si>
  <si>
    <t>建设基本农田545亩，改建通村道路2.6公里，道路标准路面宽3.5米，路基宽4.5米，路基厚18厘米</t>
  </si>
  <si>
    <t>2022.6-2022.11</t>
  </si>
  <si>
    <t>改善耕地环境，提升耕地
质量</t>
  </si>
  <si>
    <t>贾 莹</t>
  </si>
  <si>
    <t>和平镇</t>
  </si>
  <si>
    <t>上团柏村省级特色产业示
范基地创建项目</t>
  </si>
  <si>
    <t>上团柏村</t>
  </si>
  <si>
    <t>按照以奖代补的形式，用于高寒农牧专业合作社玉露香梨园区，田间路硬化、地头分级场硬化；地头分级场彩钢遮雨棚、田间看护房建设；防风网防雹网安装；增施有机肥；链轨开沟碎草机购置，节水灌溉；林下生草培肥、枝杆还田；购置农机具；高标准整形修剪，通过落头、提杆、拉枝等；实用技术培训、品牌打造等</t>
  </si>
  <si>
    <t>推动玉露香梨梨园提质增效，带动周边群众增收致富</t>
  </si>
  <si>
    <t>郭效君</t>
  </si>
  <si>
    <t>团柏乡</t>
  </si>
  <si>
    <t>基础设施建设项目</t>
  </si>
  <si>
    <t>前王提至桃临线自然村通硬化路新建项目</t>
  </si>
  <si>
    <t>基础
建设</t>
  </si>
  <si>
    <t>前王提至
桃临线</t>
  </si>
  <si>
    <t>在前王堤至桃临线对原路基进行路面拓，整修并压实后铺筑路面2.67公里</t>
  </si>
  <si>
    <t xml:space="preserve">提升道路等级，方便群众
出行
</t>
  </si>
  <si>
    <t>师永龙</t>
  </si>
  <si>
    <t>交通局</t>
  </si>
  <si>
    <t>汾西县农村公路灾后恢复重建项目</t>
  </si>
  <si>
    <t>细和线</t>
  </si>
  <si>
    <t>对细和线21公里灾毁的路基、
路面、排水、防护等工程进行修复</t>
  </si>
  <si>
    <t>恢复道路灾毁，方便群众
出行</t>
  </si>
  <si>
    <t>康和集中供水配套续建项目</t>
  </si>
  <si>
    <t>康和村</t>
  </si>
  <si>
    <t>在康和村建设850米水源井一眼，泵站一座及自动化设施一套</t>
  </si>
  <si>
    <t>提升农村供水</t>
  </si>
  <si>
    <t>李文红</t>
  </si>
  <si>
    <t>水利局</t>
  </si>
  <si>
    <t>农村供水“互联网+监管”村级智能水表配套续建项目</t>
  </si>
  <si>
    <t>胡峰村、
桑原村等
342个村</t>
  </si>
  <si>
    <t>在342个村加装村级智能水表，并同步联网搭建全省监测平台的方式，实现对村级农村供水工程的远程监测和
管理</t>
  </si>
  <si>
    <t>2021年农村饮水安全巩固提升续建项目</t>
  </si>
  <si>
    <t>它支、野鸡洼等9个村</t>
  </si>
  <si>
    <t>新建100立方米蓄水池1座，50立方米蓄水池2座，铺设输水管道18.9公里</t>
  </si>
  <si>
    <t>2022年农村饮水安全维修养护建设项目</t>
  </si>
  <si>
    <t>桑原村、
古郡村等
10个村</t>
  </si>
  <si>
    <t>在桑原村、古郡村等10个村维修输水管道6.7公里，泵站1座，维修更换水泵设施5套，净水处理设施2套，自动化控制系统2套，入户智能水表600块</t>
  </si>
  <si>
    <t>保障农村供水</t>
  </si>
  <si>
    <t>汾西县淤地坝水毁修复工程
建设项目</t>
  </si>
  <si>
    <t>勍香河</t>
  </si>
  <si>
    <t>对32座水毁淤地坝的坝体、放水设施等进行修复加固</t>
  </si>
  <si>
    <t>滞洪削峰，减轻下游的洪水危害，提高流域整体防洪能力，增加农民的经济收入</t>
  </si>
  <si>
    <t>2022年农村饮水安全巩固提升建设项目</t>
  </si>
  <si>
    <t>秋堰村、
河里、回王
等6个村</t>
  </si>
  <si>
    <t>实施桑原、马趵泉、秋堰延伸等3处工程，新建50立方米蓄水池2座，泵站1座，铺设输水管道8.9公里，自动化控制系统1套</t>
  </si>
  <si>
    <t>提升保障农村供水</t>
  </si>
  <si>
    <t>2021年农村“厕所革命”项目</t>
  </si>
  <si>
    <t>改造户厕1500座，购置抽粪车30辆</t>
  </si>
  <si>
    <t>改善农村人居环境，提高农村居民生活质量</t>
  </si>
  <si>
    <t>2021年建制镇公厕建设项目</t>
  </si>
  <si>
    <t>勍香村、
僧念村、
对竹村</t>
  </si>
  <si>
    <t>在勍香村、僧念村、对竹村分别建设公共厕所一座</t>
  </si>
  <si>
    <t>10月底
拨付</t>
  </si>
  <si>
    <t>2022年农村“厕所革命”新建项目</t>
  </si>
  <si>
    <t>改造户厕3070座，配套化粪池及转运设备</t>
  </si>
  <si>
    <t>后加楼村省级乡村振兴示范村创建项目</t>
  </si>
  <si>
    <t>党群活动中心提升、文化广场
提升、村史馆、农耕文化馆、老村遗址保护建设；村庄生活垃圾收集及转运设施、公共厕所新建及改造、日间照料中心改造村庄主街两侧建筑风貌提升等</t>
  </si>
  <si>
    <t>全面提升后加楼村人居环境</t>
  </si>
  <si>
    <t>郝家沟村土地整治项目</t>
  </si>
  <si>
    <t>郝家沟村</t>
  </si>
  <si>
    <t>对570亩耕地进行平整、起垄、修建排水系统、田间道路，提升农田耕地
质量</t>
  </si>
  <si>
    <t>群众得实惠，促增收、
稳民生</t>
  </si>
  <si>
    <t>永安镇村级公共浴室建设项目</t>
  </si>
  <si>
    <t>古郡 、府底等4个村</t>
  </si>
  <si>
    <t>在古郡村、府底村、涧底村、铁金村4个村分别建设公共浴室（包含理发室洗衣房）一座</t>
  </si>
  <si>
    <t>改善农村群众生活质量，提升村庄服务水平</t>
  </si>
  <si>
    <t>勍香镇村级公共浴室建设项目</t>
  </si>
  <si>
    <t>勍香村、它支村等3个村</t>
  </si>
  <si>
    <t>在勍香村、西村、它支村3个村分别建设公共浴室（理发室、洗衣房）一座</t>
  </si>
  <si>
    <t>2022.4-2022.11</t>
  </si>
  <si>
    <t>和平镇村级公共浴室建设项目</t>
  </si>
  <si>
    <t>基础建设</t>
  </si>
  <si>
    <t>和平村、
张泉村</t>
  </si>
  <si>
    <t>在和平村、张泉村2个村分别建设公共浴室（理发室、洗衣房）一座</t>
  </si>
  <si>
    <t>段村省级乡村振兴示范村创建基础设施建设项目</t>
  </si>
  <si>
    <t>改建日间照料中心、公共食堂、便民浴室；主干道商贸街立面改造、美化亮化、绿化提升、文化广场改造、设置垃圾分类处置设施</t>
  </si>
  <si>
    <t>实现村庄环境干净整洁、绿化美化有序</t>
  </si>
  <si>
    <t>僧念镇村级公共浴室建设项目</t>
  </si>
  <si>
    <t>僧念村、
师家沟村
等5个村</t>
  </si>
  <si>
    <t>在僧念村、师家沟村等5个村分别建设公共浴室（理发室、洗衣房）一座</t>
  </si>
  <si>
    <t>对竹镇村级公共浴室建设项目</t>
  </si>
  <si>
    <t>对竹村</t>
  </si>
  <si>
    <t>在对竹村建设公共浴室（理发室、洗衣房）一座</t>
  </si>
  <si>
    <t>曹立新</t>
  </si>
  <si>
    <t>对竹镇</t>
  </si>
  <si>
    <t>团柏乡村级公共浴室建设项目</t>
  </si>
  <si>
    <t>上团柏村、下团柏村</t>
  </si>
  <si>
    <t>在上团柏村、下团柏村2个村分别建设公共浴室（理发室、洗衣房）一座</t>
  </si>
  <si>
    <t>佃坪乡村级公共浴室建设项目</t>
  </si>
  <si>
    <t>佃坪村、
圪台头村</t>
  </si>
  <si>
    <t>在佃坪村、圪台头村2个村分别建设建设公共浴室（理发室、洗衣房）一座</t>
  </si>
  <si>
    <t>张 琼</t>
  </si>
  <si>
    <t>佃坪乡</t>
  </si>
  <si>
    <t>公共服务提升类项目</t>
  </si>
  <si>
    <t>和平村人居环境及地质灾害治理建设项目</t>
  </si>
  <si>
    <t>和平村</t>
  </si>
  <si>
    <t>在和平村建设总面积1926.76平方米的农贸市场，配套消防水泵房、道路、场地硬化铺砖、绿化</t>
  </si>
  <si>
    <t>2022.6-2022.8</t>
  </si>
  <si>
    <t>提升和平镇商贸重镇货物流通能力，提高全镇经济发展能力</t>
  </si>
  <si>
    <t>和平镇以工代赈环境治理建设项目</t>
  </si>
  <si>
    <t>和平村、
 张泉村、
宋家庄村</t>
  </si>
  <si>
    <t>入户道路硬化6700平方米，室外防腐木花箱60个、公共厕所2座，建筑面积160平方米 ，停车场2010平方米</t>
  </si>
  <si>
    <t>汾西县2022年农村人居环境整治建设项目</t>
  </si>
  <si>
    <t>环境
治理</t>
  </si>
  <si>
    <t>后加楼村、
太阳山村 
等8个村</t>
  </si>
  <si>
    <t>对后加楼村、太阳山村等8个行政村的生活污水进行集中处理</t>
  </si>
  <si>
    <t>涧底村人居环境整治项目</t>
  </si>
  <si>
    <t>涧底村</t>
  </si>
  <si>
    <t>清理积存建筑垃圾和生活垃圾、修复残垣断壁、实施道路硬化等项目</t>
  </si>
  <si>
    <t>实现村庄环境干净整洁、进一步提高村域美化水平，改善群众人居环境</t>
  </si>
  <si>
    <t>铁金村人居环境整治项目</t>
  </si>
  <si>
    <t>铁金村</t>
  </si>
  <si>
    <t>古郡村人居环境整治项目</t>
  </si>
  <si>
    <t>古郡村</t>
  </si>
  <si>
    <t>勍香村县级示范村人居环境
建设项目</t>
  </si>
  <si>
    <t>勍香村</t>
  </si>
  <si>
    <t>在勍香村内村内清理积存建筑垃圾和生活垃圾、道路硬化等项目</t>
  </si>
  <si>
    <t>实现村庄环境干净整洁、绿化美化有序，改善群众人居环境</t>
  </si>
  <si>
    <t>它支村县级示范村人居环境
建设项目</t>
  </si>
  <si>
    <t>它支村</t>
  </si>
  <si>
    <t>在它支村内清理积存建筑垃圾和生活
垃圾、道路硬化等项目</t>
  </si>
  <si>
    <t>和平村县级示范村人居环境
建设项目</t>
  </si>
  <si>
    <t>清理积存建筑垃圾和生活垃圾、残垣断壁修复、人行道铺设等项目</t>
  </si>
  <si>
    <t>实现村庄以及交通沿线安全隐患消除、实现村庄环境干净整洁、绿化美化有序</t>
  </si>
  <si>
    <t>张泉村县级示范村人居环境
建设项目</t>
  </si>
  <si>
    <t>张泉村</t>
  </si>
  <si>
    <t>实施污水管道铺设、残垣断壁修复、垃圾坡治理等项目</t>
  </si>
  <si>
    <t>对竹村县级示范村人居环境
建设项目</t>
  </si>
  <si>
    <t>人行道铺设7200平方米、路沿石2000平方米、残垣断壁修复，临街房屋外立面美化改造、行道树栽植等</t>
  </si>
  <si>
    <t>下庄村县级示范村人居环境
建设项目</t>
  </si>
  <si>
    <t>下庄村</t>
  </si>
  <si>
    <t>人行道铺设3000平方米、路沿石1500平方米、残垣断壁修复，临街房屋外立面美化改造、行道树栽植等</t>
  </si>
  <si>
    <t>僧念村县级示范村人居环境
建设项目</t>
  </si>
  <si>
    <t>僧念村</t>
  </si>
  <si>
    <t>实施泮池路拓宽，沿街墙体美化，党建主题广场建设，村史馆建设等项目</t>
  </si>
  <si>
    <t>改善村容村貌，提升乡镇品质，为建设宜居宜游宜业美丽僧念打下坚实基础</t>
  </si>
  <si>
    <t>师家沟村县级示范村人居环境建设项目</t>
  </si>
  <si>
    <t>师家沟村</t>
  </si>
  <si>
    <t>景区三岔口至游客集散中心道路两侧石砌布景，路面拓宽；文化墙及小游园建设和景观小品；古建筑群旅游厕所到游园连接线路面、两边文化符号和围挡等</t>
  </si>
  <si>
    <t>佃坪乡人居环境提升项目</t>
  </si>
  <si>
    <t>佃坪村</t>
  </si>
  <si>
    <t>主干道硬化13626平方米；铺设路侧石2600平方米；花池砌筑440平方米；铺设台阶242.88平方米；街道分支路口硬化477平方米；人行道绿化6880平方米；路灯80盏；建设村口标识一座；破除原人行道3000平方米；原人行道地下管线修复1500米</t>
  </si>
  <si>
    <t>圪台头村县级示范村人居环境建设项目</t>
  </si>
  <si>
    <t>圪台头村</t>
  </si>
  <si>
    <t>在圪台头村实施污水管道铺设，残垣断壁修复，村级主干道、民俗文化馆民俗文化小游园打造，垃圾分类处理</t>
  </si>
  <si>
    <t>上团柏村县级示范村人居环境建设项目</t>
  </si>
  <si>
    <t>村主路两侧绿化、沿线路灯改造，跨河桥安全整治，护坡，防撞栏杆；修建公厕，种植绿植、花卉等；河道平整开挖疏通、堤岸整修，维修架设围栏等</t>
  </si>
  <si>
    <t>下团柏村县级示范村人居环境建设项目</t>
  </si>
  <si>
    <t>下团柏村</t>
  </si>
  <si>
    <t>石材、青砖路面铺设；供水管网重新布局改造；街巷进行全面清理，保护性拆除残垣断壁、整治维修墙体立面，规范宣传标语，完善公共照明设施等</t>
  </si>
  <si>
    <t>人居环境整治5条示范带项目</t>
  </si>
  <si>
    <t>县域内五条
交通主干线</t>
  </si>
  <si>
    <t>按照《汾西县2022年农村“六乱”治理重点区域整治行动方案》文件要求，对县域内五条交通主干线及沿线村庄进行全面清理整顿</t>
  </si>
  <si>
    <t>实现县域内主要交通干线环境干净整洁、绿化美化有序</t>
  </si>
  <si>
    <t>段村-马沟河流域生态修复综合治理新建项目</t>
  </si>
  <si>
    <t>段村-马沟河流域</t>
  </si>
  <si>
    <t>农业产业融合发展示范园建设、生态修复景观农业、梯田公园、山地公园、民俗区体育活动场、旅游公路、山间栈道、土地整理、田间道路；景观廊带商业区等</t>
  </si>
  <si>
    <t>改善人居环境，提升群众
生活水平</t>
  </si>
  <si>
    <t>其它项目</t>
  </si>
  <si>
    <t>永安镇外出务工补贴</t>
  </si>
  <si>
    <t>其它</t>
  </si>
  <si>
    <t>对于外出务工的脱贫户省外800元/人，省内县外300元/人</t>
  </si>
  <si>
    <t>激发贫困户外出务工积极性</t>
  </si>
  <si>
    <t>勍香镇外出务工补贴</t>
  </si>
  <si>
    <t>和平镇外出务工补贴</t>
  </si>
  <si>
    <t>贾莹</t>
  </si>
  <si>
    <t>僧念镇外出务工补贴</t>
  </si>
  <si>
    <t>对竹镇外出务工补贴</t>
  </si>
  <si>
    <t>佃坪乡外出务工补贴</t>
  </si>
  <si>
    <t>团柏乡外出务工补贴</t>
  </si>
  <si>
    <t>耕地保护与质量提升项目</t>
  </si>
  <si>
    <t>取土化验51个，粮食作物化肥利用率试验1个，肥效矫正实验2个，“2+X”田间肥效试验1个，中微量元素单因子肥效试验1个，建议卡上墙</t>
  </si>
  <si>
    <t>2022.3-2022.12</t>
  </si>
  <si>
    <t>开展耕地质量等级年度变更评价，并开展测土配方施肥基础工作</t>
  </si>
  <si>
    <t>项目管理费</t>
  </si>
  <si>
    <t>项目前期设计、评审、招标、监理、以及验收等与项目管理相关的支出</t>
  </si>
  <si>
    <t>合计</t>
  </si>
  <si>
    <t>汾西县2021年度涉农资金统筹整合和项目安排计划表</t>
  </si>
  <si>
    <t>单位：万元</t>
  </si>
  <si>
    <t>责任单位</t>
  </si>
  <si>
    <t>金额</t>
  </si>
  <si>
    <t>文号</t>
  </si>
  <si>
    <t>扶贫办</t>
  </si>
  <si>
    <t>临财农〔2020〕175号</t>
  </si>
  <si>
    <t>创业致富带头人培训项目</t>
  </si>
  <si>
    <t>扶贫小额贷款贴息项目</t>
  </si>
  <si>
    <t>特色产业主体贷款贴息项目</t>
  </si>
  <si>
    <t>C玉露香梨冷链储藏建设项目</t>
  </si>
  <si>
    <t>农村公路完善提质工程续建项目</t>
  </si>
  <si>
    <t>什林—太阳山农村公路路面改造工程建设项目</t>
  </si>
  <si>
    <t>汾西县-太阳山农村公路路面改造工程建设项目</t>
  </si>
  <si>
    <t>农业农村局</t>
  </si>
  <si>
    <t>C农业生产托管项目</t>
  </si>
  <si>
    <t>C2018年-2020年玉露香梨园区打造费用项目</t>
  </si>
  <si>
    <t>C2019年-2021年玉露香梨水利设施配套项目</t>
  </si>
  <si>
    <t>C玉露香梨栽植补助项目</t>
  </si>
  <si>
    <t>C黄粉虫养殖项目</t>
  </si>
  <si>
    <t>C马铃薯种植项目</t>
  </si>
  <si>
    <t>高标准农田建设项目</t>
  </si>
  <si>
    <t>临财农〔2020〕175号中央208.7、县级22.86、临财农〔2021〕1号中央268.44</t>
  </si>
  <si>
    <t>农村饮水安全巩固提升续建项目</t>
  </si>
  <si>
    <t>县级</t>
  </si>
  <si>
    <t>古郡、岭南集中供水智能化提升工程续建项目</t>
  </si>
  <si>
    <t>贫困村饮水安全二期续建项目</t>
  </si>
  <si>
    <t>贫困村饮水安全三期续建项目</t>
  </si>
  <si>
    <t>北掌水库-南垣道路建设项目</t>
  </si>
  <si>
    <t>2020年除险加固工程续建项目</t>
  </si>
  <si>
    <t>2019年除险加固工程续建项目</t>
  </si>
  <si>
    <t>洪原村以工代赈基本农田建设项目</t>
  </si>
  <si>
    <t>临财农〔2021〕20号</t>
  </si>
  <si>
    <t>圪台头村老区帮扶街巷硬化续建项目</t>
  </si>
  <si>
    <t>临财农〔2021〕20号市级专项26.2、临财农〔2021〕1号中央3.8</t>
  </si>
  <si>
    <t>和平村老区帮扶道路硬化续建项目</t>
  </si>
  <si>
    <t>城南掌、回王等3个村以工代赈土地治理项目</t>
  </si>
  <si>
    <t>师家沟污水处理站建设续建项目</t>
  </si>
  <si>
    <t>社区</t>
  </si>
  <si>
    <t>社区外出务工补贴</t>
  </si>
  <si>
    <t>县产业聚集区发展服务中心</t>
  </si>
  <si>
    <t>汾西县产业园区标准化厂房建设项目</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</si>
</sst>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54">
    <font>
      <sz val="11"/>
      <color theme="1"/>
      <name val="宋体"/>
      <charset val="134"/>
      <scheme val="minor"/>
    </font>
    <font>
      <sz val="9"/>
      <color theme="1"/>
      <name val="宋体"/>
      <charset val="134"/>
      <scheme val="minor"/>
    </font>
    <font>
      <sz val="9"/>
      <color rgb="FFFF0000"/>
      <name val="宋体"/>
      <charset val="134"/>
      <scheme val="minor"/>
    </font>
    <font>
      <b/>
      <sz val="9"/>
      <color theme="1"/>
      <name val="宋体"/>
      <charset val="134"/>
      <scheme val="minor"/>
    </font>
    <font>
      <sz val="14"/>
      <color theme="1"/>
      <name val="宋体"/>
      <charset val="134"/>
      <scheme val="minor"/>
    </font>
    <font>
      <sz val="22"/>
      <color theme="1"/>
      <name val="方正大标宋简体"/>
      <charset val="134"/>
    </font>
    <font>
      <sz val="14"/>
      <color theme="1"/>
      <name val="方正大标宋简体"/>
      <charset val="134"/>
    </font>
    <font>
      <b/>
      <sz val="12"/>
      <color theme="1"/>
      <name val="宋体"/>
      <charset val="134"/>
      <scheme val="minor"/>
    </font>
    <font>
      <b/>
      <sz val="12"/>
      <color indexed="8"/>
      <name val="宋体"/>
      <charset val="134"/>
    </font>
    <font>
      <sz val="12"/>
      <color theme="1"/>
      <name val="宋体"/>
      <charset val="134"/>
      <scheme val="minor"/>
    </font>
    <font>
      <sz val="12"/>
      <name val="宋体"/>
      <charset val="134"/>
    </font>
    <font>
      <sz val="12"/>
      <color rgb="FFFF0000"/>
      <name val="宋体"/>
      <charset val="134"/>
    </font>
    <font>
      <sz val="12"/>
      <color theme="1"/>
      <name val="宋体"/>
      <charset val="134"/>
    </font>
    <font>
      <sz val="12"/>
      <name val="宋体"/>
      <charset val="134"/>
      <scheme val="minor"/>
    </font>
    <font>
      <sz val="11"/>
      <color rgb="FFFF0000"/>
      <name val="宋体"/>
      <charset val="134"/>
      <scheme val="minor"/>
    </font>
    <font>
      <sz val="30"/>
      <color theme="1"/>
      <name val="宋体"/>
      <charset val="134"/>
      <scheme val="minor"/>
    </font>
    <font>
      <b/>
      <sz val="11"/>
      <color theme="1"/>
      <name val="宋体"/>
      <charset val="134"/>
      <scheme val="minor"/>
    </font>
    <font>
      <sz val="11"/>
      <name val="宋体"/>
      <charset val="134"/>
      <scheme val="minor"/>
    </font>
    <font>
      <sz val="16"/>
      <color theme="1"/>
      <name val="宋体"/>
      <charset val="134"/>
      <scheme val="minor"/>
    </font>
    <font>
      <sz val="30"/>
      <color theme="1"/>
      <name val="方正小标宋简体"/>
      <charset val="134"/>
    </font>
    <font>
      <b/>
      <sz val="12"/>
      <color theme="1"/>
      <name val="宋体"/>
      <charset val="134"/>
    </font>
    <font>
      <sz val="13"/>
      <name val="宋体"/>
      <charset val="134"/>
    </font>
    <font>
      <b/>
      <sz val="12"/>
      <name val="宋体"/>
      <charset val="134"/>
    </font>
    <font>
      <b/>
      <sz val="13"/>
      <color theme="1"/>
      <name val="宋体"/>
      <charset val="134"/>
    </font>
    <font>
      <sz val="13"/>
      <color theme="1"/>
      <name val="宋体"/>
      <charset val="134"/>
    </font>
    <font>
      <sz val="13"/>
      <name val="宋体"/>
      <charset val="134"/>
      <scheme val="minor"/>
    </font>
    <font>
      <sz val="13"/>
      <color theme="1"/>
      <name val="宋体"/>
      <charset val="134"/>
      <scheme val="minor"/>
    </font>
    <font>
      <b/>
      <sz val="13"/>
      <name val="宋体"/>
      <charset val="134"/>
    </font>
    <font>
      <sz val="9"/>
      <name val="宋体"/>
      <charset val="134"/>
      <scheme val="minor"/>
    </font>
    <font>
      <sz val="11"/>
      <color theme="1"/>
      <name val="宋体"/>
      <charset val="134"/>
    </font>
    <font>
      <sz val="30"/>
      <name val="方正小标宋简体"/>
      <charset val="134"/>
    </font>
    <font>
      <b/>
      <sz val="11"/>
      <color theme="1"/>
      <name val="宋体"/>
      <charset val="134"/>
    </font>
    <font>
      <sz val="12.5"/>
      <name val="宋体"/>
      <charset val="134"/>
    </font>
    <font>
      <sz val="12.5"/>
      <color theme="1"/>
      <name val="宋体"/>
      <charset val="134"/>
    </font>
    <font>
      <b/>
      <sz val="13"/>
      <name val="宋体"/>
      <charset val="134"/>
      <scheme val="minor"/>
    </font>
    <font>
      <sz val="11"/>
      <color rgb="FFFF0000"/>
      <name val="宋体"/>
      <charset val="0"/>
      <scheme val="minor"/>
    </font>
    <font>
      <b/>
      <sz val="18"/>
      <color theme="3"/>
      <name val="宋体"/>
      <charset val="134"/>
      <scheme val="minor"/>
    </font>
    <font>
      <sz val="11"/>
      <color rgb="FF3F3F76"/>
      <name val="宋体"/>
      <charset val="0"/>
      <scheme val="minor"/>
    </font>
    <font>
      <sz val="11"/>
      <color theme="1"/>
      <name val="宋体"/>
      <charset val="0"/>
      <scheme val="minor"/>
    </font>
    <font>
      <sz val="11"/>
      <color theme="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u/>
      <sz val="11"/>
      <color rgb="FF800080"/>
      <name val="宋体"/>
      <charset val="0"/>
      <scheme val="minor"/>
    </font>
    <font>
      <sz val="11"/>
      <color rgb="FFFA7D00"/>
      <name val="宋体"/>
      <charset val="0"/>
      <scheme val="minor"/>
    </font>
    <font>
      <u/>
      <sz val="11"/>
      <color rgb="FF0000FF"/>
      <name val="宋体"/>
      <charset val="0"/>
      <scheme val="minor"/>
    </font>
    <font>
      <b/>
      <sz val="11"/>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9C6500"/>
      <name val="宋体"/>
      <charset val="0"/>
      <scheme val="minor"/>
    </font>
  </fonts>
  <fills count="3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CC99"/>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theme="4"/>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rgb="FFC6EFCE"/>
        <bgColor indexed="64"/>
      </patternFill>
    </fill>
    <fill>
      <patternFill patternType="solid">
        <fgColor rgb="FFFFC7CE"/>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7"/>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rgb="FFF2F2F2"/>
        <bgColor indexed="64"/>
      </patternFill>
    </fill>
    <fill>
      <patternFill patternType="solid">
        <fgColor theme="7" tint="0.399975585192419"/>
        <bgColor indexed="64"/>
      </patternFill>
    </fill>
    <fill>
      <patternFill patternType="solid">
        <fgColor rgb="FFA5A5A5"/>
        <bgColor indexed="64"/>
      </patternFill>
    </fill>
    <fill>
      <patternFill patternType="solid">
        <fgColor theme="4" tint="0.799981688894314"/>
        <bgColor indexed="64"/>
      </patternFill>
    </fill>
    <fill>
      <patternFill patternType="solid">
        <fgColor theme="5"/>
        <bgColor indexed="64"/>
      </patternFill>
    </fill>
    <fill>
      <patternFill patternType="solid">
        <fgColor rgb="FFFFEB9C"/>
        <bgColor indexed="64"/>
      </patternFill>
    </fill>
    <fill>
      <patternFill patternType="solid">
        <fgColor theme="4" tint="0.599993896298105"/>
        <bgColor indexed="64"/>
      </patternFill>
    </fill>
    <fill>
      <patternFill patternType="solid">
        <fgColor theme="6"/>
        <bgColor indexed="64"/>
      </patternFill>
    </fill>
    <fill>
      <patternFill patternType="solid">
        <fgColor theme="8"/>
        <bgColor indexed="64"/>
      </patternFill>
    </fill>
    <fill>
      <patternFill patternType="solid">
        <fgColor theme="7" tint="0.799981688894314"/>
        <bgColor indexed="64"/>
      </patternFill>
    </fill>
    <fill>
      <patternFill patternType="solid">
        <fgColor theme="9"/>
        <bgColor indexed="64"/>
      </patternFill>
    </fill>
    <fill>
      <patternFill patternType="solid">
        <fgColor theme="9" tint="0.399975585192419"/>
        <bgColor indexed="64"/>
      </patternFill>
    </fill>
  </fills>
  <borders count="1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38" fillId="5" borderId="0" applyNumberFormat="0" applyBorder="0" applyAlignment="0" applyProtection="0">
      <alignment vertical="center"/>
    </xf>
    <xf numFmtId="0" fontId="37" fillId="4"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8" fillId="9" borderId="0" applyNumberFormat="0" applyBorder="0" applyAlignment="0" applyProtection="0">
      <alignment vertical="center"/>
    </xf>
    <xf numFmtId="0" fontId="42" fillId="12" borderId="0" applyNumberFormat="0" applyBorder="0" applyAlignment="0" applyProtection="0">
      <alignment vertical="center"/>
    </xf>
    <xf numFmtId="43" fontId="0" fillId="0" borderId="0" applyFont="0" applyFill="0" applyBorder="0" applyAlignment="0" applyProtection="0">
      <alignment vertical="center"/>
    </xf>
    <xf numFmtId="0" fontId="39" fillId="14" borderId="0" applyNumberFormat="0" applyBorder="0" applyAlignment="0" applyProtection="0">
      <alignment vertical="center"/>
    </xf>
    <xf numFmtId="0" fontId="45" fillId="0" borderId="0" applyNumberFormat="0" applyFill="0" applyBorder="0" applyAlignment="0" applyProtection="0">
      <alignment vertical="center"/>
    </xf>
    <xf numFmtId="9" fontId="0" fillId="0" borderId="0" applyFont="0" applyFill="0" applyBorder="0" applyAlignment="0" applyProtection="0">
      <alignment vertical="center"/>
    </xf>
    <xf numFmtId="0" fontId="43" fillId="0" borderId="0" applyNumberFormat="0" applyFill="0" applyBorder="0" applyAlignment="0" applyProtection="0">
      <alignment vertical="center"/>
    </xf>
    <xf numFmtId="0" fontId="0" fillId="15" borderId="11" applyNumberFormat="0" applyFont="0" applyAlignment="0" applyProtection="0">
      <alignment vertical="center"/>
    </xf>
    <xf numFmtId="0" fontId="39" fillId="8" borderId="0" applyNumberFormat="0" applyBorder="0" applyAlignment="0" applyProtection="0">
      <alignment vertical="center"/>
    </xf>
    <xf numFmtId="0" fontId="46"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8" fillId="0" borderId="12" applyNumberFormat="0" applyFill="0" applyAlignment="0" applyProtection="0">
      <alignment vertical="center"/>
    </xf>
    <xf numFmtId="0" fontId="49" fillId="0" borderId="12" applyNumberFormat="0" applyFill="0" applyAlignment="0" applyProtection="0">
      <alignment vertical="center"/>
    </xf>
    <xf numFmtId="0" fontId="39" fillId="21" borderId="0" applyNumberFormat="0" applyBorder="0" applyAlignment="0" applyProtection="0">
      <alignment vertical="center"/>
    </xf>
    <xf numFmtId="0" fontId="46" fillId="0" borderId="13" applyNumberFormat="0" applyFill="0" applyAlignment="0" applyProtection="0">
      <alignment vertical="center"/>
    </xf>
    <xf numFmtId="0" fontId="39" fillId="24" borderId="0" applyNumberFormat="0" applyBorder="0" applyAlignment="0" applyProtection="0">
      <alignment vertical="center"/>
    </xf>
    <xf numFmtId="0" fontId="50" fillId="23" borderId="14" applyNumberFormat="0" applyAlignment="0" applyProtection="0">
      <alignment vertical="center"/>
    </xf>
    <xf numFmtId="0" fontId="51" fillId="23" borderId="8" applyNumberFormat="0" applyAlignment="0" applyProtection="0">
      <alignment vertical="center"/>
    </xf>
    <xf numFmtId="0" fontId="52" fillId="25" borderId="15" applyNumberFormat="0" applyAlignment="0" applyProtection="0">
      <alignment vertical="center"/>
    </xf>
    <xf numFmtId="0" fontId="38" fillId="22" borderId="0" applyNumberFormat="0" applyBorder="0" applyAlignment="0" applyProtection="0">
      <alignment vertical="center"/>
    </xf>
    <xf numFmtId="0" fontId="39" fillId="27" borderId="0" applyNumberFormat="0" applyBorder="0" applyAlignment="0" applyProtection="0">
      <alignment vertical="center"/>
    </xf>
    <xf numFmtId="0" fontId="44" fillId="0" borderId="10" applyNumberFormat="0" applyFill="0" applyAlignment="0" applyProtection="0">
      <alignment vertical="center"/>
    </xf>
    <xf numFmtId="0" fontId="40" fillId="0" borderId="9" applyNumberFormat="0" applyFill="0" applyAlignment="0" applyProtection="0">
      <alignment vertical="center"/>
    </xf>
    <xf numFmtId="0" fontId="41" fillId="11" borderId="0" applyNumberFormat="0" applyBorder="0" applyAlignment="0" applyProtection="0">
      <alignment vertical="center"/>
    </xf>
    <xf numFmtId="0" fontId="53" fillId="28" borderId="0" applyNumberFormat="0" applyBorder="0" applyAlignment="0" applyProtection="0">
      <alignment vertical="center"/>
    </xf>
    <xf numFmtId="0" fontId="38" fillId="10" borderId="0" applyNumberFormat="0" applyBorder="0" applyAlignment="0" applyProtection="0">
      <alignment vertical="center"/>
    </xf>
    <xf numFmtId="0" fontId="39" fillId="7" borderId="0" applyNumberFormat="0" applyBorder="0" applyAlignment="0" applyProtection="0">
      <alignment vertical="center"/>
    </xf>
    <xf numFmtId="0" fontId="38" fillId="26" borderId="0" applyNumberFormat="0" applyBorder="0" applyAlignment="0" applyProtection="0">
      <alignment vertical="center"/>
    </xf>
    <xf numFmtId="0" fontId="38" fillId="29" borderId="0" applyNumberFormat="0" applyBorder="0" applyAlignment="0" applyProtection="0">
      <alignment vertical="center"/>
    </xf>
    <xf numFmtId="0" fontId="38" fillId="13" borderId="0" applyNumberFormat="0" applyBorder="0" applyAlignment="0" applyProtection="0">
      <alignment vertical="center"/>
    </xf>
    <xf numFmtId="0" fontId="38" fillId="6" borderId="0" applyNumberFormat="0" applyBorder="0" applyAlignment="0" applyProtection="0">
      <alignment vertical="center"/>
    </xf>
    <xf numFmtId="0" fontId="39" fillId="30" borderId="0" applyNumberFormat="0" applyBorder="0" applyAlignment="0" applyProtection="0">
      <alignment vertical="center"/>
    </xf>
    <xf numFmtId="0" fontId="39" fillId="18" borderId="0" applyNumberFormat="0" applyBorder="0" applyAlignment="0" applyProtection="0">
      <alignment vertical="center"/>
    </xf>
    <xf numFmtId="0" fontId="38" fillId="32" borderId="0" applyNumberFormat="0" applyBorder="0" applyAlignment="0" applyProtection="0">
      <alignment vertical="center"/>
    </xf>
    <xf numFmtId="0" fontId="38" fillId="16" borderId="0" applyNumberFormat="0" applyBorder="0" applyAlignment="0" applyProtection="0">
      <alignment vertical="center"/>
    </xf>
    <xf numFmtId="0" fontId="39" fillId="31" borderId="0" applyNumberFormat="0" applyBorder="0" applyAlignment="0" applyProtection="0">
      <alignment vertical="center"/>
    </xf>
    <xf numFmtId="0" fontId="38" fillId="17" borderId="0" applyNumberFormat="0" applyBorder="0" applyAlignment="0" applyProtection="0">
      <alignment vertical="center"/>
    </xf>
    <xf numFmtId="0" fontId="39" fillId="20" borderId="0" applyNumberFormat="0" applyBorder="0" applyAlignment="0" applyProtection="0">
      <alignment vertical="center"/>
    </xf>
    <xf numFmtId="0" fontId="39" fillId="33" borderId="0" applyNumberFormat="0" applyBorder="0" applyAlignment="0" applyProtection="0">
      <alignment vertical="center"/>
    </xf>
    <xf numFmtId="0" fontId="38" fillId="19" borderId="0" applyNumberFormat="0" applyBorder="0" applyAlignment="0" applyProtection="0">
      <alignment vertical="center"/>
    </xf>
    <xf numFmtId="0" fontId="39" fillId="34" borderId="0" applyNumberFormat="0" applyBorder="0" applyAlignment="0" applyProtection="0">
      <alignment vertical="center"/>
    </xf>
  </cellStyleXfs>
  <cellXfs count="144">
    <xf numFmtId="0" fontId="0" fillId="0" borderId="0" xfId="0">
      <alignment vertical="center"/>
    </xf>
    <xf numFmtId="0" fontId="1" fillId="0" borderId="0" xfId="0" applyFont="1" applyAlignment="1">
      <alignment horizontal="center" vertical="center"/>
    </xf>
    <xf numFmtId="0" fontId="1" fillId="0" borderId="0" xfId="0" applyFont="1">
      <alignment vertical="center"/>
    </xf>
    <xf numFmtId="0" fontId="2" fillId="0" borderId="0" xfId="0" applyFont="1">
      <alignment vertical="center"/>
    </xf>
    <xf numFmtId="0" fontId="1" fillId="2" borderId="0" xfId="0" applyFont="1" applyFill="1">
      <alignment vertical="center"/>
    </xf>
    <xf numFmtId="0" fontId="3" fillId="0" borderId="0" xfId="0" applyFont="1">
      <alignment vertical="center"/>
    </xf>
    <xf numFmtId="0" fontId="0" fillId="0" borderId="0" xfId="0" applyFont="1" applyAlignment="1">
      <alignment horizontal="center" vertical="center"/>
    </xf>
    <xf numFmtId="0" fontId="0" fillId="0" borderId="0" xfId="0" applyAlignment="1">
      <alignment vertical="center"/>
    </xf>
    <xf numFmtId="0" fontId="0" fillId="0" borderId="0" xfId="0" applyAlignment="1">
      <alignment vertical="center" wrapText="1"/>
    </xf>
    <xf numFmtId="0" fontId="0" fillId="2" borderId="0" xfId="0" applyFill="1">
      <alignment vertical="center"/>
    </xf>
    <xf numFmtId="0" fontId="4" fillId="0" borderId="0" xfId="0" applyFont="1" applyAlignment="1">
      <alignment horizontal="left"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5" fillId="2" borderId="0" xfId="0" applyFont="1" applyFill="1" applyAlignment="1">
      <alignment horizontal="center" vertical="center"/>
    </xf>
    <xf numFmtId="0" fontId="5" fillId="0" borderId="0" xfId="0" applyFont="1" applyAlignment="1">
      <alignment vertical="center"/>
    </xf>
    <xf numFmtId="0" fontId="6" fillId="0" borderId="1" xfId="0" applyFont="1" applyBorder="1" applyAlignment="1">
      <alignment horizontal="center" vertical="center"/>
    </xf>
    <xf numFmtId="0" fontId="7"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0" fillId="0" borderId="2" xfId="0" applyFont="1" applyFill="1" applyBorder="1" applyAlignment="1">
      <alignment horizontal="center" vertical="center"/>
    </xf>
    <xf numFmtId="0" fontId="10" fillId="2" borderId="2" xfId="0" applyFont="1" applyFill="1" applyBorder="1" applyAlignment="1">
      <alignment horizontal="center" vertical="center" wrapText="1"/>
    </xf>
    <xf numFmtId="0" fontId="9" fillId="0" borderId="2" xfId="0" applyFont="1" applyFill="1" applyBorder="1" applyAlignment="1">
      <alignment horizontal="center" vertical="center"/>
    </xf>
    <xf numFmtId="0" fontId="9" fillId="2" borderId="2" xfId="0" applyFont="1" applyFill="1" applyBorder="1" applyAlignment="1">
      <alignment horizontal="center" vertical="center"/>
    </xf>
    <xf numFmtId="0" fontId="13" fillId="0" borderId="2" xfId="0" applyFont="1" applyFill="1" applyBorder="1" applyAlignment="1">
      <alignment horizontal="center" vertical="center"/>
    </xf>
    <xf numFmtId="0" fontId="12" fillId="0" borderId="2" xfId="0" applyFont="1" applyFill="1" applyBorder="1" applyAlignment="1">
      <alignment vertical="center" wrapText="1"/>
    </xf>
    <xf numFmtId="0" fontId="13" fillId="0" borderId="2" xfId="0" applyFont="1" applyFill="1" applyBorder="1" applyAlignment="1">
      <alignment horizontal="center" vertical="center" wrapText="1"/>
    </xf>
    <xf numFmtId="0" fontId="13" fillId="2" borderId="2" xfId="0" applyFont="1" applyFill="1" applyBorder="1" applyAlignment="1">
      <alignment horizontal="center" vertical="center"/>
    </xf>
    <xf numFmtId="0" fontId="10" fillId="2" borderId="2"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wrapText="1"/>
    </xf>
    <xf numFmtId="0" fontId="9" fillId="0" borderId="3" xfId="0" applyFont="1" applyBorder="1" applyAlignment="1">
      <alignment horizontal="center" vertical="center" wrapText="1"/>
    </xf>
    <xf numFmtId="0" fontId="9" fillId="0" borderId="3" xfId="0" applyFont="1" applyBorder="1" applyAlignment="1">
      <alignment horizontal="center" vertical="center"/>
    </xf>
    <xf numFmtId="0" fontId="13" fillId="0" borderId="2" xfId="0" applyFont="1" applyBorder="1" applyAlignment="1">
      <alignment horizontal="center" vertical="center" wrapText="1"/>
    </xf>
    <xf numFmtId="0" fontId="13" fillId="0" borderId="2" xfId="0" applyFont="1" applyBorder="1" applyAlignment="1">
      <alignment vertical="center" wrapText="1"/>
    </xf>
    <xf numFmtId="0" fontId="13" fillId="0" borderId="2" xfId="0" applyFont="1" applyBorder="1" applyAlignment="1">
      <alignment horizontal="center" vertical="center"/>
    </xf>
    <xf numFmtId="0" fontId="9" fillId="0" borderId="4" xfId="0" applyFont="1" applyBorder="1" applyAlignment="1">
      <alignment horizontal="center" vertical="center"/>
    </xf>
    <xf numFmtId="0" fontId="9" fillId="0" borderId="4" xfId="0" applyFont="1" applyBorder="1" applyAlignment="1">
      <alignment vertical="center"/>
    </xf>
    <xf numFmtId="0" fontId="14" fillId="0" borderId="0" xfId="0" applyFont="1" applyBorder="1" applyAlignment="1">
      <alignment horizontal="center" vertical="center"/>
    </xf>
    <xf numFmtId="0" fontId="15" fillId="2" borderId="0" xfId="0" applyFont="1" applyFill="1">
      <alignment vertical="center"/>
    </xf>
    <xf numFmtId="0" fontId="0" fillId="2" borderId="0" xfId="0" applyFill="1" applyAlignment="1">
      <alignment vertical="center"/>
    </xf>
    <xf numFmtId="0" fontId="1" fillId="2" borderId="0" xfId="0" applyFont="1" applyFill="1" applyAlignment="1">
      <alignment horizontal="center" vertical="center"/>
    </xf>
    <xf numFmtId="0" fontId="2" fillId="0" borderId="0" xfId="0" applyFont="1" applyFill="1">
      <alignment vertical="center"/>
    </xf>
    <xf numFmtId="0" fontId="3" fillId="3" borderId="0" xfId="0" applyFont="1" applyFill="1">
      <alignment vertical="center"/>
    </xf>
    <xf numFmtId="0" fontId="3" fillId="2" borderId="0" xfId="0" applyFont="1" applyFill="1">
      <alignment vertical="center"/>
    </xf>
    <xf numFmtId="0" fontId="1" fillId="3" borderId="0" xfId="0" applyFont="1" applyFill="1">
      <alignment vertical="center"/>
    </xf>
    <xf numFmtId="0" fontId="0" fillId="2" borderId="0" xfId="0" applyFill="1" applyAlignment="1">
      <alignment horizontal="center" vertical="center"/>
    </xf>
    <xf numFmtId="0" fontId="16" fillId="2" borderId="0" xfId="0" applyFont="1" applyFill="1">
      <alignment vertical="center"/>
    </xf>
    <xf numFmtId="0" fontId="0" fillId="0" borderId="0" xfId="0" applyFill="1" applyAlignment="1">
      <alignment horizontal="left" vertical="center"/>
    </xf>
    <xf numFmtId="0" fontId="0" fillId="2" borderId="0" xfId="0" applyFill="1" applyAlignment="1">
      <alignment horizontal="left" vertical="center"/>
    </xf>
    <xf numFmtId="0" fontId="17" fillId="2" borderId="0" xfId="0" applyFont="1" applyFill="1">
      <alignment vertical="center"/>
    </xf>
    <xf numFmtId="0" fontId="0" fillId="2" borderId="0" xfId="0" applyFill="1" applyAlignment="1">
      <alignment horizontal="left" vertical="center" wrapText="1"/>
    </xf>
    <xf numFmtId="0" fontId="0" fillId="2" borderId="0" xfId="0" applyFill="1" applyAlignment="1">
      <alignment horizontal="center" vertical="center" wrapText="1"/>
    </xf>
    <xf numFmtId="0" fontId="0" fillId="2" borderId="0" xfId="0" applyFont="1" applyFill="1" applyAlignment="1">
      <alignment horizontal="center" vertical="center"/>
    </xf>
    <xf numFmtId="0" fontId="18" fillId="0" borderId="0" xfId="0" applyFont="1" applyFill="1" applyAlignment="1">
      <alignment horizontal="left" vertical="center"/>
    </xf>
    <xf numFmtId="0" fontId="0" fillId="0" borderId="0" xfId="0" applyFill="1" applyAlignment="1">
      <alignment horizontal="center" vertical="center"/>
    </xf>
    <xf numFmtId="0" fontId="0" fillId="0" borderId="0" xfId="0" applyFill="1">
      <alignment vertical="center"/>
    </xf>
    <xf numFmtId="0" fontId="0" fillId="0" borderId="0" xfId="0" applyFont="1" applyFill="1" applyAlignment="1">
      <alignment horizontal="left" vertical="center"/>
    </xf>
    <xf numFmtId="0" fontId="19" fillId="0" borderId="0" xfId="0" applyFont="1" applyFill="1" applyBorder="1" applyAlignment="1">
      <alignment horizontal="center" vertical="center"/>
    </xf>
    <xf numFmtId="0" fontId="19" fillId="0" borderId="0" xfId="0" applyFont="1" applyFill="1" applyBorder="1" applyAlignment="1">
      <alignment horizontal="left" vertical="center"/>
    </xf>
    <xf numFmtId="0" fontId="9" fillId="0" borderId="0" xfId="0" applyFont="1" applyFill="1" applyBorder="1" applyAlignment="1">
      <alignment horizontal="right" vertical="center"/>
    </xf>
    <xf numFmtId="0" fontId="7" fillId="0" borderId="0" xfId="0" applyFont="1" applyFill="1" applyBorder="1" applyAlignment="1">
      <alignment horizontal="right" vertical="center"/>
    </xf>
    <xf numFmtId="0" fontId="9" fillId="0" borderId="0" xfId="0" applyFont="1" applyFill="1" applyBorder="1" applyAlignment="1">
      <alignment horizontal="left" vertical="center"/>
    </xf>
    <xf numFmtId="0" fontId="20" fillId="0" borderId="2"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2" fillId="0" borderId="2"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2" fillId="0" borderId="2"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2" xfId="0" applyFont="1" applyFill="1" applyBorder="1" applyAlignment="1">
      <alignment vertical="center" wrapText="1"/>
    </xf>
    <xf numFmtId="0" fontId="20" fillId="0" borderId="2" xfId="0" applyFont="1" applyFill="1" applyBorder="1" applyAlignment="1">
      <alignment horizontal="left" vertical="center" wrapText="1"/>
    </xf>
    <xf numFmtId="0" fontId="24" fillId="0" borderId="2" xfId="0" applyFont="1" applyFill="1" applyBorder="1" applyAlignment="1">
      <alignment horizontal="center" vertical="center" wrapText="1"/>
    </xf>
    <xf numFmtId="0" fontId="24" fillId="0" borderId="2" xfId="0" applyFont="1" applyFill="1" applyBorder="1" applyAlignment="1">
      <alignment vertical="center" wrapText="1"/>
    </xf>
    <xf numFmtId="0" fontId="24" fillId="0" borderId="2" xfId="0" applyFont="1" applyFill="1" applyBorder="1" applyAlignment="1">
      <alignment horizontal="left" vertical="center" wrapText="1"/>
    </xf>
    <xf numFmtId="0" fontId="25" fillId="0" borderId="2" xfId="0" applyFont="1" applyFill="1" applyBorder="1" applyAlignment="1">
      <alignment horizontal="center" vertical="center"/>
    </xf>
    <xf numFmtId="0" fontId="25" fillId="0" borderId="2" xfId="0" applyFont="1" applyFill="1" applyBorder="1" applyAlignment="1">
      <alignment vertical="center" wrapText="1"/>
    </xf>
    <xf numFmtId="0" fontId="21" fillId="0" borderId="2" xfId="0" applyFont="1" applyFill="1" applyBorder="1" applyAlignment="1">
      <alignment vertical="center" wrapText="1"/>
    </xf>
    <xf numFmtId="0" fontId="26" fillId="0" borderId="2" xfId="0" applyFont="1" applyFill="1" applyBorder="1" applyAlignment="1">
      <alignment horizontal="center" vertical="center" wrapText="1"/>
    </xf>
    <xf numFmtId="0" fontId="26" fillId="0" borderId="2" xfId="0" applyFont="1" applyFill="1" applyBorder="1" applyAlignment="1">
      <alignment vertical="center" wrapText="1"/>
    </xf>
    <xf numFmtId="0" fontId="26" fillId="0" borderId="2" xfId="0" applyFont="1" applyFill="1" applyBorder="1" applyAlignment="1">
      <alignment horizontal="center" vertical="center"/>
    </xf>
    <xf numFmtId="0" fontId="21" fillId="0" borderId="2" xfId="0" applyFont="1" applyFill="1" applyBorder="1" applyAlignment="1">
      <alignment horizontal="center" vertical="center"/>
    </xf>
    <xf numFmtId="0" fontId="27" fillId="0" borderId="2" xfId="0" applyFont="1" applyFill="1" applyBorder="1" applyAlignment="1">
      <alignment horizontal="center" vertical="center" wrapText="1"/>
    </xf>
    <xf numFmtId="0" fontId="27" fillId="0" borderId="2" xfId="0" applyFont="1" applyFill="1" applyBorder="1" applyAlignment="1">
      <alignment horizontal="left" vertical="center" wrapText="1"/>
    </xf>
    <xf numFmtId="0" fontId="22" fillId="0" borderId="3"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0" fillId="0" borderId="2" xfId="0" applyFont="1" applyFill="1" applyBorder="1" applyAlignment="1">
      <alignment horizontal="center" vertical="center"/>
    </xf>
    <xf numFmtId="0" fontId="20" fillId="0" borderId="2" xfId="0" applyFont="1" applyFill="1" applyBorder="1" applyAlignment="1">
      <alignment horizontal="left" vertical="center"/>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8" fillId="0" borderId="2" xfId="0" applyFont="1" applyFill="1" applyBorder="1">
      <alignment vertical="center"/>
    </xf>
    <xf numFmtId="0" fontId="1" fillId="0" borderId="2" xfId="0" applyFont="1" applyFill="1" applyBorder="1">
      <alignment vertical="center"/>
    </xf>
    <xf numFmtId="0" fontId="29" fillId="0" borderId="2" xfId="0" applyFont="1" applyFill="1" applyBorder="1" applyAlignment="1">
      <alignment horizontal="center" vertical="center" wrapText="1"/>
    </xf>
    <xf numFmtId="0" fontId="17" fillId="0" borderId="0" xfId="0" applyFont="1" applyFill="1">
      <alignment vertical="center"/>
    </xf>
    <xf numFmtId="0" fontId="0" fillId="0" borderId="0" xfId="0" applyFill="1" applyAlignment="1">
      <alignment horizontal="left" vertical="center" wrapText="1"/>
    </xf>
    <xf numFmtId="0" fontId="0" fillId="0" borderId="0" xfId="0" applyFill="1" applyAlignment="1">
      <alignment horizontal="center" vertical="center" wrapText="1"/>
    </xf>
    <xf numFmtId="0" fontId="0" fillId="0" borderId="0" xfId="0" applyFont="1" applyFill="1" applyAlignment="1">
      <alignment horizontal="center" vertical="center"/>
    </xf>
    <xf numFmtId="0" fontId="30" fillId="0" borderId="0" xfId="0" applyFont="1" applyFill="1" applyBorder="1" applyAlignment="1">
      <alignment horizontal="center" vertical="center"/>
    </xf>
    <xf numFmtId="0" fontId="13" fillId="0" borderId="0" xfId="0" applyFont="1" applyFill="1" applyBorder="1" applyAlignment="1">
      <alignment horizontal="right" vertical="center"/>
    </xf>
    <xf numFmtId="0" fontId="9" fillId="0" borderId="0" xfId="0" applyFont="1" applyFill="1" applyBorder="1" applyAlignment="1">
      <alignment horizontal="center" vertical="center"/>
    </xf>
    <xf numFmtId="0" fontId="8" fillId="0" borderId="3"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23" fillId="0" borderId="2" xfId="0" applyFont="1" applyFill="1" applyBorder="1" applyAlignment="1">
      <alignment horizontal="left" vertical="center" wrapText="1"/>
    </xf>
    <xf numFmtId="0" fontId="24" fillId="0" borderId="3"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5" fillId="0" borderId="2" xfId="0" applyFont="1" applyFill="1" applyBorder="1" applyAlignment="1">
      <alignment horizontal="left" vertical="center"/>
    </xf>
    <xf numFmtId="0" fontId="21" fillId="0" borderId="3"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1" fillId="0" borderId="2" xfId="0" applyNumberFormat="1" applyFont="1" applyFill="1" applyBorder="1" applyAlignment="1">
      <alignment horizontal="center" vertical="center" wrapText="1"/>
    </xf>
    <xf numFmtId="0" fontId="24" fillId="0" borderId="2" xfId="0" applyFont="1" applyFill="1" applyBorder="1" applyAlignment="1">
      <alignment horizontal="center" vertical="distributed" wrapText="1"/>
    </xf>
    <xf numFmtId="0" fontId="21" fillId="0" borderId="4" xfId="0" applyFont="1" applyFill="1" applyBorder="1" applyAlignment="1">
      <alignment horizontal="center" vertical="center"/>
    </xf>
    <xf numFmtId="0" fontId="21" fillId="0" borderId="4" xfId="0" applyFont="1" applyFill="1" applyBorder="1" applyAlignment="1">
      <alignment horizontal="left" vertical="center" wrapText="1"/>
    </xf>
    <xf numFmtId="0" fontId="32" fillId="0" borderId="2" xfId="0" applyFont="1" applyFill="1" applyBorder="1" applyAlignment="1">
      <alignment vertical="center" wrapText="1"/>
    </xf>
    <xf numFmtId="0" fontId="26" fillId="0" borderId="2" xfId="0" applyFont="1" applyFill="1" applyBorder="1" applyAlignment="1">
      <alignment horizontal="left" vertical="center" wrapText="1"/>
    </xf>
    <xf numFmtId="0" fontId="26" fillId="0" borderId="3"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5" fillId="0" borderId="2" xfId="0" applyFont="1" applyFill="1" applyBorder="1" applyAlignment="1">
      <alignment horizontal="left" vertical="center" wrapText="1"/>
    </xf>
    <xf numFmtId="0" fontId="25" fillId="0" borderId="3"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1" fillId="0" borderId="7" xfId="0" applyFont="1" applyFill="1" applyBorder="1" applyAlignment="1">
      <alignment horizontal="left" vertical="center" wrapText="1"/>
    </xf>
    <xf numFmtId="0" fontId="33" fillId="0" borderId="2" xfId="0" applyFont="1" applyFill="1" applyBorder="1" applyAlignment="1">
      <alignment vertical="center" wrapText="1"/>
    </xf>
    <xf numFmtId="0" fontId="20" fillId="0" borderId="3" xfId="0" applyFont="1" applyFill="1" applyBorder="1" applyAlignment="1">
      <alignment horizontal="center" vertical="center" textRotation="255" wrapText="1"/>
    </xf>
    <xf numFmtId="0" fontId="20" fillId="0" borderId="5" xfId="0" applyFont="1" applyFill="1" applyBorder="1" applyAlignment="1">
      <alignment horizontal="center" vertical="center" textRotation="255" wrapText="1"/>
    </xf>
    <xf numFmtId="0" fontId="20" fillId="0" borderId="4" xfId="0" applyFont="1" applyFill="1" applyBorder="1" applyAlignment="1">
      <alignment horizontal="center" vertical="center" textRotation="255" wrapText="1"/>
    </xf>
    <xf numFmtId="0" fontId="23" fillId="0" borderId="2" xfId="0" applyFont="1" applyFill="1" applyBorder="1" applyAlignment="1">
      <alignment horizontal="center" vertical="center"/>
    </xf>
    <xf numFmtId="0" fontId="23" fillId="0" borderId="2" xfId="0" applyFont="1" applyFill="1" applyBorder="1" applyAlignment="1">
      <alignment horizontal="left" vertical="center"/>
    </xf>
    <xf numFmtId="0" fontId="34" fillId="0" borderId="2" xfId="0" applyFont="1" applyFill="1" applyBorder="1" applyAlignment="1">
      <alignment horizontal="center" vertical="center"/>
    </xf>
    <xf numFmtId="0" fontId="26" fillId="0" borderId="2" xfId="0" applyFont="1" applyFill="1" applyBorder="1">
      <alignment vertical="center"/>
    </xf>
    <xf numFmtId="0" fontId="25" fillId="0" borderId="2" xfId="0" applyFont="1" applyFill="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90"/>
  <sheetViews>
    <sheetView tabSelected="1" zoomScale="70" zoomScaleNormal="70" workbookViewId="0">
      <pane ySplit="6" topLeftCell="A48" activePane="bottomLeft" state="frozen"/>
      <selection/>
      <selection pane="bottomLeft" activeCell="P50" sqref="P50"/>
    </sheetView>
  </sheetViews>
  <sheetFormatPr defaultColWidth="9" defaultRowHeight="13.5"/>
  <cols>
    <col min="1" max="1" width="4.25" style="52" customWidth="1"/>
    <col min="2" max="2" width="4.99166666666667" style="53" customWidth="1"/>
    <col min="3" max="3" width="30" style="54" customWidth="1"/>
    <col min="4" max="4" width="7" style="52" customWidth="1"/>
    <col min="5" max="5" width="6.375" style="9" customWidth="1"/>
    <col min="6" max="6" width="13.7416666666667" style="52" customWidth="1"/>
    <col min="7" max="7" width="40.3583333333333" style="55" customWidth="1"/>
    <col min="8" max="8" width="10" style="9" customWidth="1"/>
    <col min="9" max="9" width="8.38333333333333" style="9" customWidth="1"/>
    <col min="10" max="10" width="9.45833333333333" style="9" customWidth="1"/>
    <col min="11" max="11" width="6.95833333333333" style="9" customWidth="1"/>
    <col min="12" max="12" width="6.6" style="9" customWidth="1"/>
    <col min="13" max="14" width="5.70833333333333" style="9" customWidth="1"/>
    <col min="15" max="15" width="8" style="9" customWidth="1"/>
    <col min="16" max="16" width="10.3583333333333" style="52" customWidth="1"/>
    <col min="17" max="17" width="9.99166666666667" style="9" customWidth="1"/>
    <col min="18" max="18" width="8.93333333333333" style="56" customWidth="1"/>
    <col min="19" max="19" width="33.0333333333333" style="57" customWidth="1"/>
    <col min="20" max="20" width="9.45833333333333" style="58" customWidth="1"/>
    <col min="21" max="21" width="11.7833333333333" style="59" customWidth="1"/>
    <col min="22" max="16384" width="9" style="9"/>
  </cols>
  <sheetData>
    <row r="1" ht="25.5" customHeight="1" spans="1:21">
      <c r="A1" s="60" t="s">
        <v>0</v>
      </c>
      <c r="B1" s="60"/>
      <c r="C1" s="60"/>
      <c r="D1" s="61"/>
      <c r="E1" s="62"/>
      <c r="F1" s="61"/>
      <c r="G1" s="63"/>
      <c r="H1" s="54"/>
      <c r="I1" s="54"/>
      <c r="J1" s="54"/>
      <c r="K1" s="62"/>
      <c r="L1" s="62"/>
      <c r="M1" s="62"/>
      <c r="N1" s="62"/>
      <c r="O1" s="62"/>
      <c r="P1" s="61"/>
      <c r="Q1" s="62"/>
      <c r="R1" s="100"/>
      <c r="S1" s="101"/>
      <c r="T1" s="102"/>
      <c r="U1" s="103"/>
    </row>
    <row r="2" s="45" customFormat="1" ht="33" customHeight="1" spans="1:21">
      <c r="A2" s="64" t="s">
        <v>1</v>
      </c>
      <c r="B2" s="64"/>
      <c r="C2" s="65"/>
      <c r="D2" s="64"/>
      <c r="E2" s="64"/>
      <c r="F2" s="64"/>
      <c r="G2" s="64"/>
      <c r="H2" s="64"/>
      <c r="I2" s="64"/>
      <c r="J2" s="64"/>
      <c r="K2" s="64"/>
      <c r="L2" s="64"/>
      <c r="M2" s="64"/>
      <c r="N2" s="64"/>
      <c r="O2" s="64"/>
      <c r="P2" s="64"/>
      <c r="Q2" s="64"/>
      <c r="R2" s="104"/>
      <c r="S2" s="65"/>
      <c r="T2" s="64"/>
      <c r="U2" s="64"/>
    </row>
    <row r="3" s="46" customFormat="1" ht="18.75" customHeight="1" spans="1:21">
      <c r="A3" s="66" t="s">
        <v>2</v>
      </c>
      <c r="B3" s="67"/>
      <c r="C3" s="68"/>
      <c r="D3" s="66"/>
      <c r="E3" s="66"/>
      <c r="F3" s="66"/>
      <c r="G3" s="66"/>
      <c r="H3" s="66"/>
      <c r="I3" s="66"/>
      <c r="J3" s="66"/>
      <c r="K3" s="66"/>
      <c r="L3" s="66"/>
      <c r="M3" s="66"/>
      <c r="N3" s="66"/>
      <c r="O3" s="66"/>
      <c r="P3" s="66"/>
      <c r="Q3" s="66"/>
      <c r="R3" s="105"/>
      <c r="S3" s="68"/>
      <c r="T3" s="106"/>
      <c r="U3" s="66"/>
    </row>
    <row r="4" s="47" customFormat="1" ht="27" customHeight="1" spans="1:21">
      <c r="A4" s="69" t="s">
        <v>3</v>
      </c>
      <c r="B4" s="17" t="s">
        <v>4</v>
      </c>
      <c r="C4" s="17" t="s">
        <v>5</v>
      </c>
      <c r="D4" s="17"/>
      <c r="E4" s="17"/>
      <c r="F4" s="17"/>
      <c r="G4" s="17"/>
      <c r="H4" s="17"/>
      <c r="I4" s="17" t="s">
        <v>6</v>
      </c>
      <c r="J4" s="17"/>
      <c r="K4" s="17"/>
      <c r="L4" s="17"/>
      <c r="M4" s="17"/>
      <c r="N4" s="17"/>
      <c r="O4" s="17" t="s">
        <v>7</v>
      </c>
      <c r="P4" s="17" t="s">
        <v>8</v>
      </c>
      <c r="Q4" s="17"/>
      <c r="R4" s="73"/>
      <c r="S4" s="17" t="s">
        <v>9</v>
      </c>
      <c r="T4" s="107" t="s">
        <v>10</v>
      </c>
      <c r="U4" s="17" t="s">
        <v>11</v>
      </c>
    </row>
    <row r="5" s="47" customFormat="1" ht="33" customHeight="1" spans="1:21">
      <c r="A5" s="69"/>
      <c r="B5" s="17"/>
      <c r="C5" s="17"/>
      <c r="D5" s="17"/>
      <c r="E5" s="17"/>
      <c r="F5" s="17"/>
      <c r="G5" s="17"/>
      <c r="H5" s="17"/>
      <c r="I5" s="17" t="s">
        <v>12</v>
      </c>
      <c r="J5" s="17" t="s">
        <v>13</v>
      </c>
      <c r="K5" s="17"/>
      <c r="L5" s="17" t="s">
        <v>14</v>
      </c>
      <c r="M5" s="17"/>
      <c r="N5" s="17"/>
      <c r="O5" s="17"/>
      <c r="P5" s="17" t="s">
        <v>15</v>
      </c>
      <c r="Q5" s="108" t="s">
        <v>16</v>
      </c>
      <c r="R5" s="73" t="s">
        <v>17</v>
      </c>
      <c r="S5" s="17"/>
      <c r="T5" s="109"/>
      <c r="U5" s="17"/>
    </row>
    <row r="6" s="47" customFormat="1" ht="33" customHeight="1" spans="1:21">
      <c r="A6" s="69"/>
      <c r="B6" s="17"/>
      <c r="C6" s="17" t="s">
        <v>18</v>
      </c>
      <c r="D6" s="17" t="s">
        <v>19</v>
      </c>
      <c r="E6" s="17" t="s">
        <v>20</v>
      </c>
      <c r="F6" s="17" t="s">
        <v>21</v>
      </c>
      <c r="G6" s="17" t="s">
        <v>22</v>
      </c>
      <c r="H6" s="17" t="s">
        <v>23</v>
      </c>
      <c r="I6" s="17"/>
      <c r="J6" s="17" t="s">
        <v>24</v>
      </c>
      <c r="K6" s="17" t="s">
        <v>25</v>
      </c>
      <c r="L6" s="17" t="s">
        <v>24</v>
      </c>
      <c r="M6" s="17" t="s">
        <v>26</v>
      </c>
      <c r="N6" s="17" t="s">
        <v>27</v>
      </c>
      <c r="O6" s="17"/>
      <c r="P6" s="17"/>
      <c r="Q6" s="108"/>
      <c r="R6" s="73"/>
      <c r="S6" s="17"/>
      <c r="T6" s="110"/>
      <c r="U6" s="17"/>
    </row>
    <row r="7" s="48" customFormat="1" ht="54" customHeight="1" spans="1:21">
      <c r="A7" s="70">
        <v>1</v>
      </c>
      <c r="B7" s="71" t="s">
        <v>28</v>
      </c>
      <c r="C7" s="72" t="s">
        <v>29</v>
      </c>
      <c r="D7" s="70" t="s">
        <v>30</v>
      </c>
      <c r="E7" s="70" t="s">
        <v>31</v>
      </c>
      <c r="F7" s="70" t="s">
        <v>32</v>
      </c>
      <c r="G7" s="72" t="s">
        <v>33</v>
      </c>
      <c r="H7" s="70" t="s">
        <v>34</v>
      </c>
      <c r="I7" s="70">
        <v>372</v>
      </c>
      <c r="J7" s="70">
        <v>372</v>
      </c>
      <c r="K7" s="70"/>
      <c r="L7" s="70"/>
      <c r="M7" s="70"/>
      <c r="N7" s="70"/>
      <c r="O7" s="70" t="s">
        <v>35</v>
      </c>
      <c r="P7" s="70">
        <v>1240</v>
      </c>
      <c r="Q7" s="70">
        <v>1240</v>
      </c>
      <c r="R7" s="70">
        <v>0</v>
      </c>
      <c r="S7" s="72" t="s">
        <v>36</v>
      </c>
      <c r="T7" s="70" t="s">
        <v>37</v>
      </c>
      <c r="U7" s="70" t="s">
        <v>38</v>
      </c>
    </row>
    <row r="8" s="49" customFormat="1" ht="27.75" customHeight="1" spans="1:21">
      <c r="A8" s="73" t="s">
        <v>39</v>
      </c>
      <c r="B8" s="73"/>
      <c r="C8" s="73"/>
      <c r="D8" s="74"/>
      <c r="E8" s="74"/>
      <c r="F8" s="74"/>
      <c r="G8" s="75"/>
      <c r="H8" s="74"/>
      <c r="I8" s="87">
        <f>SUM(I7:I7)</f>
        <v>372</v>
      </c>
      <c r="J8" s="87">
        <f>SUM(J7:J7)</f>
        <v>372</v>
      </c>
      <c r="K8" s="87">
        <f>SUM(K7:K7)</f>
        <v>0</v>
      </c>
      <c r="L8" s="87">
        <f>SUM(L7:L7)</f>
        <v>0</v>
      </c>
      <c r="M8" s="87">
        <v>0</v>
      </c>
      <c r="N8" s="87">
        <f>SUM(N7:N7)</f>
        <v>0</v>
      </c>
      <c r="O8" s="87">
        <f>SUM(O7:O7)</f>
        <v>0</v>
      </c>
      <c r="P8" s="87">
        <f>SUM(P7:P7)</f>
        <v>1240</v>
      </c>
      <c r="Q8" s="87">
        <f>SUM(Q7:Q7)</f>
        <v>1240</v>
      </c>
      <c r="R8" s="87">
        <f>SUM(R7:R7)</f>
        <v>0</v>
      </c>
      <c r="S8" s="111"/>
      <c r="T8" s="74"/>
      <c r="U8" s="74"/>
    </row>
    <row r="9" s="50" customFormat="1" ht="48.95" customHeight="1" spans="1:21">
      <c r="A9" s="70">
        <v>1</v>
      </c>
      <c r="B9" s="76" t="s">
        <v>40</v>
      </c>
      <c r="C9" s="72" t="s">
        <v>41</v>
      </c>
      <c r="D9" s="77" t="s">
        <v>30</v>
      </c>
      <c r="E9" s="70" t="s">
        <v>42</v>
      </c>
      <c r="F9" s="77" t="s">
        <v>32</v>
      </c>
      <c r="G9" s="78" t="s">
        <v>43</v>
      </c>
      <c r="H9" s="77" t="s">
        <v>44</v>
      </c>
      <c r="I9" s="70">
        <v>42</v>
      </c>
      <c r="J9" s="70">
        <v>42</v>
      </c>
      <c r="K9" s="77"/>
      <c r="L9" s="77"/>
      <c r="M9" s="77"/>
      <c r="N9" s="77"/>
      <c r="O9" s="77" t="s">
        <v>45</v>
      </c>
      <c r="P9" s="77">
        <v>120</v>
      </c>
      <c r="Q9" s="77">
        <v>0</v>
      </c>
      <c r="R9" s="70">
        <v>120</v>
      </c>
      <c r="S9" s="79" t="s">
        <v>46</v>
      </c>
      <c r="T9" s="112" t="s">
        <v>37</v>
      </c>
      <c r="U9" s="77" t="s">
        <v>38</v>
      </c>
    </row>
    <row r="10" s="50" customFormat="1" ht="73" customHeight="1" spans="1:21">
      <c r="A10" s="70">
        <v>2</v>
      </c>
      <c r="B10" s="76"/>
      <c r="C10" s="72" t="s">
        <v>47</v>
      </c>
      <c r="D10" s="77" t="s">
        <v>30</v>
      </c>
      <c r="E10" s="70" t="s">
        <v>42</v>
      </c>
      <c r="F10" s="77" t="s">
        <v>32</v>
      </c>
      <c r="G10" s="78" t="s">
        <v>48</v>
      </c>
      <c r="H10" s="77" t="s">
        <v>49</v>
      </c>
      <c r="I10" s="70">
        <v>10</v>
      </c>
      <c r="J10" s="70">
        <v>10</v>
      </c>
      <c r="K10" s="77"/>
      <c r="L10" s="77"/>
      <c r="M10" s="77"/>
      <c r="N10" s="77"/>
      <c r="O10" s="77" t="s">
        <v>50</v>
      </c>
      <c r="P10" s="77">
        <v>280</v>
      </c>
      <c r="Q10" s="77">
        <v>194</v>
      </c>
      <c r="R10" s="70">
        <v>86</v>
      </c>
      <c r="S10" s="79" t="s">
        <v>51</v>
      </c>
      <c r="T10" s="113"/>
      <c r="U10" s="77"/>
    </row>
    <row r="11" s="50" customFormat="1" ht="36" customHeight="1" spans="1:21">
      <c r="A11" s="70">
        <v>3</v>
      </c>
      <c r="B11" s="76"/>
      <c r="C11" s="72" t="s">
        <v>52</v>
      </c>
      <c r="D11" s="77" t="s">
        <v>30</v>
      </c>
      <c r="E11" s="70" t="s">
        <v>42</v>
      </c>
      <c r="F11" s="77" t="s">
        <v>32</v>
      </c>
      <c r="G11" s="79" t="s">
        <v>53</v>
      </c>
      <c r="H11" s="77" t="s">
        <v>49</v>
      </c>
      <c r="I11" s="70">
        <v>10</v>
      </c>
      <c r="J11" s="70">
        <v>10</v>
      </c>
      <c r="K11" s="77"/>
      <c r="L11" s="77"/>
      <c r="M11" s="77"/>
      <c r="N11" s="77"/>
      <c r="O11" s="77" t="s">
        <v>50</v>
      </c>
      <c r="P11" s="77">
        <v>760</v>
      </c>
      <c r="Q11" s="77">
        <v>390</v>
      </c>
      <c r="R11" s="70">
        <v>370</v>
      </c>
      <c r="S11" s="79" t="s">
        <v>54</v>
      </c>
      <c r="T11" s="77" t="s">
        <v>55</v>
      </c>
      <c r="U11" s="77" t="s">
        <v>56</v>
      </c>
    </row>
    <row r="12" s="4" customFormat="1" ht="51" customHeight="1" spans="1:21">
      <c r="A12" s="70">
        <v>4</v>
      </c>
      <c r="B12" s="76"/>
      <c r="C12" s="72" t="s">
        <v>57</v>
      </c>
      <c r="D12" s="80" t="s">
        <v>30</v>
      </c>
      <c r="E12" s="70" t="s">
        <v>42</v>
      </c>
      <c r="F12" s="70" t="s">
        <v>32</v>
      </c>
      <c r="G12" s="81" t="s">
        <v>58</v>
      </c>
      <c r="H12" s="70" t="s">
        <v>59</v>
      </c>
      <c r="I12" s="70">
        <v>210</v>
      </c>
      <c r="J12" s="70">
        <v>210</v>
      </c>
      <c r="K12" s="80"/>
      <c r="L12" s="80"/>
      <c r="M12" s="80"/>
      <c r="N12" s="80"/>
      <c r="O12" s="70" t="s">
        <v>45</v>
      </c>
      <c r="P12" s="70">
        <v>1500</v>
      </c>
      <c r="Q12" s="70">
        <v>100</v>
      </c>
      <c r="R12" s="70">
        <v>1400</v>
      </c>
      <c r="S12" s="114" t="s">
        <v>60</v>
      </c>
      <c r="T12" s="80" t="s">
        <v>61</v>
      </c>
      <c r="U12" s="83" t="s">
        <v>62</v>
      </c>
    </row>
    <row r="13" s="49" customFormat="1" ht="28" customHeight="1" spans="1:21">
      <c r="A13" s="73" t="s">
        <v>39</v>
      </c>
      <c r="B13" s="73"/>
      <c r="C13" s="73"/>
      <c r="D13" s="74"/>
      <c r="E13" s="74"/>
      <c r="F13" s="74"/>
      <c r="G13" s="78"/>
      <c r="H13" s="74"/>
      <c r="I13" s="87">
        <f>SUM(I9:I12)</f>
        <v>272</v>
      </c>
      <c r="J13" s="87">
        <f>SUM(J9:J12)</f>
        <v>272</v>
      </c>
      <c r="K13" s="87">
        <f t="shared" ref="K13:R13" si="0">SUM(K9:K12)</f>
        <v>0</v>
      </c>
      <c r="L13" s="87">
        <f t="shared" si="0"/>
        <v>0</v>
      </c>
      <c r="M13" s="87">
        <f t="shared" si="0"/>
        <v>0</v>
      </c>
      <c r="N13" s="87">
        <f t="shared" si="0"/>
        <v>0</v>
      </c>
      <c r="O13" s="87">
        <f t="shared" si="0"/>
        <v>0</v>
      </c>
      <c r="P13" s="87">
        <f t="shared" si="0"/>
        <v>2660</v>
      </c>
      <c r="Q13" s="87">
        <f t="shared" si="0"/>
        <v>684</v>
      </c>
      <c r="R13" s="87">
        <f t="shared" si="0"/>
        <v>1976</v>
      </c>
      <c r="S13" s="111"/>
      <c r="T13" s="74"/>
      <c r="U13" s="74"/>
    </row>
    <row r="14" s="49" customFormat="1" ht="51" customHeight="1" spans="1:21">
      <c r="A14" s="70">
        <v>1</v>
      </c>
      <c r="B14" s="76" t="s">
        <v>63</v>
      </c>
      <c r="C14" s="72" t="s">
        <v>64</v>
      </c>
      <c r="D14" s="70" t="s">
        <v>30</v>
      </c>
      <c r="E14" s="70" t="s">
        <v>65</v>
      </c>
      <c r="F14" s="70" t="s">
        <v>32</v>
      </c>
      <c r="G14" s="82" t="s">
        <v>66</v>
      </c>
      <c r="H14" s="70" t="s">
        <v>67</v>
      </c>
      <c r="I14" s="70">
        <v>120</v>
      </c>
      <c r="J14" s="70">
        <v>120</v>
      </c>
      <c r="K14" s="70"/>
      <c r="L14" s="70"/>
      <c r="M14" s="70"/>
      <c r="N14" s="70"/>
      <c r="O14" s="70" t="s">
        <v>68</v>
      </c>
      <c r="P14" s="70">
        <v>369</v>
      </c>
      <c r="Q14" s="70">
        <v>369</v>
      </c>
      <c r="R14" s="70">
        <v>0</v>
      </c>
      <c r="S14" s="72" t="s">
        <v>69</v>
      </c>
      <c r="T14" s="115" t="s">
        <v>37</v>
      </c>
      <c r="U14" s="70" t="s">
        <v>38</v>
      </c>
    </row>
    <row r="15" s="4" customFormat="1" ht="51.95" customHeight="1" spans="1:21">
      <c r="A15" s="70">
        <v>2</v>
      </c>
      <c r="B15" s="76"/>
      <c r="C15" s="72" t="s">
        <v>70</v>
      </c>
      <c r="D15" s="77" t="s">
        <v>30</v>
      </c>
      <c r="E15" s="77" t="s">
        <v>63</v>
      </c>
      <c r="F15" s="83" t="s">
        <v>71</v>
      </c>
      <c r="G15" s="84" t="s">
        <v>72</v>
      </c>
      <c r="H15" s="77" t="s">
        <v>73</v>
      </c>
      <c r="I15" s="70">
        <v>680</v>
      </c>
      <c r="J15" s="70">
        <v>680</v>
      </c>
      <c r="K15" s="85"/>
      <c r="L15" s="85"/>
      <c r="M15" s="85"/>
      <c r="N15" s="85"/>
      <c r="O15" s="77" t="s">
        <v>45</v>
      </c>
      <c r="P15" s="85">
        <v>650</v>
      </c>
      <c r="Q15" s="85">
        <v>350</v>
      </c>
      <c r="R15" s="85">
        <v>300</v>
      </c>
      <c r="S15" s="79" t="s">
        <v>74</v>
      </c>
      <c r="T15" s="116"/>
      <c r="U15" s="70"/>
    </row>
    <row r="16" s="4" customFormat="1" ht="38.1" customHeight="1" spans="1:21">
      <c r="A16" s="70">
        <v>3</v>
      </c>
      <c r="B16" s="76"/>
      <c r="C16" s="72" t="s">
        <v>75</v>
      </c>
      <c r="D16" s="77" t="s">
        <v>30</v>
      </c>
      <c r="E16" s="77" t="s">
        <v>63</v>
      </c>
      <c r="F16" s="83" t="s">
        <v>76</v>
      </c>
      <c r="G16" s="84" t="s">
        <v>77</v>
      </c>
      <c r="H16" s="77" t="s">
        <v>73</v>
      </c>
      <c r="I16" s="70">
        <v>800</v>
      </c>
      <c r="J16" s="70">
        <v>800</v>
      </c>
      <c r="K16" s="85"/>
      <c r="L16" s="85"/>
      <c r="M16" s="85"/>
      <c r="N16" s="85"/>
      <c r="O16" s="77" t="s">
        <v>45</v>
      </c>
      <c r="P16" s="85">
        <v>650</v>
      </c>
      <c r="Q16" s="85">
        <v>350</v>
      </c>
      <c r="R16" s="85">
        <v>300</v>
      </c>
      <c r="S16" s="79" t="s">
        <v>74</v>
      </c>
      <c r="T16" s="117"/>
      <c r="U16" s="70"/>
    </row>
    <row r="17" s="4" customFormat="1" ht="63" customHeight="1" spans="1:21">
      <c r="A17" s="70">
        <v>4</v>
      </c>
      <c r="B17" s="76"/>
      <c r="C17" s="72" t="s">
        <v>78</v>
      </c>
      <c r="D17" s="77" t="s">
        <v>30</v>
      </c>
      <c r="E17" s="77" t="s">
        <v>63</v>
      </c>
      <c r="F17" s="77" t="s">
        <v>32</v>
      </c>
      <c r="G17" s="78" t="s">
        <v>79</v>
      </c>
      <c r="H17" s="70" t="s">
        <v>80</v>
      </c>
      <c r="I17" s="70">
        <v>500</v>
      </c>
      <c r="J17" s="70">
        <v>500</v>
      </c>
      <c r="K17" s="77"/>
      <c r="L17" s="77"/>
      <c r="M17" s="77"/>
      <c r="N17" s="77"/>
      <c r="O17" s="77" t="s">
        <v>45</v>
      </c>
      <c r="P17" s="70">
        <v>2156</v>
      </c>
      <c r="Q17" s="70">
        <v>864</v>
      </c>
      <c r="R17" s="70">
        <v>1292</v>
      </c>
      <c r="S17" s="72" t="s">
        <v>81</v>
      </c>
      <c r="T17" s="115" t="s">
        <v>61</v>
      </c>
      <c r="U17" s="112" t="s">
        <v>62</v>
      </c>
    </row>
    <row r="18" s="4" customFormat="1" ht="62" customHeight="1" spans="1:21">
      <c r="A18" s="70">
        <v>5</v>
      </c>
      <c r="B18" s="76"/>
      <c r="C18" s="72" t="s">
        <v>82</v>
      </c>
      <c r="D18" s="77" t="s">
        <v>30</v>
      </c>
      <c r="E18" s="77" t="s">
        <v>63</v>
      </c>
      <c r="F18" s="77" t="s">
        <v>32</v>
      </c>
      <c r="G18" s="78" t="s">
        <v>83</v>
      </c>
      <c r="H18" s="70" t="s">
        <v>84</v>
      </c>
      <c r="I18" s="70">
        <v>200</v>
      </c>
      <c r="J18" s="70">
        <v>200</v>
      </c>
      <c r="K18" s="77"/>
      <c r="L18" s="77"/>
      <c r="M18" s="77"/>
      <c r="N18" s="77"/>
      <c r="O18" s="77" t="s">
        <v>45</v>
      </c>
      <c r="P18" s="70">
        <v>2256</v>
      </c>
      <c r="Q18" s="70">
        <v>894</v>
      </c>
      <c r="R18" s="70">
        <v>1362</v>
      </c>
      <c r="S18" s="72" t="s">
        <v>85</v>
      </c>
      <c r="T18" s="116"/>
      <c r="U18" s="118"/>
    </row>
    <row r="19" s="4" customFormat="1" ht="51" customHeight="1" spans="1:21">
      <c r="A19" s="70">
        <v>6</v>
      </c>
      <c r="B19" s="76"/>
      <c r="C19" s="72" t="s">
        <v>86</v>
      </c>
      <c r="D19" s="85" t="s">
        <v>87</v>
      </c>
      <c r="E19" s="77" t="s">
        <v>88</v>
      </c>
      <c r="F19" s="83" t="s">
        <v>89</v>
      </c>
      <c r="G19" s="78" t="s">
        <v>90</v>
      </c>
      <c r="H19" s="83" t="s">
        <v>91</v>
      </c>
      <c r="I19" s="70">
        <v>550</v>
      </c>
      <c r="J19" s="70">
        <v>550</v>
      </c>
      <c r="K19" s="85"/>
      <c r="L19" s="85"/>
      <c r="M19" s="85"/>
      <c r="N19" s="85"/>
      <c r="O19" s="77" t="s">
        <v>45</v>
      </c>
      <c r="P19" s="85">
        <v>180</v>
      </c>
      <c r="Q19" s="85">
        <v>65</v>
      </c>
      <c r="R19" s="85">
        <v>115</v>
      </c>
      <c r="S19" s="79" t="s">
        <v>92</v>
      </c>
      <c r="T19" s="117"/>
      <c r="U19" s="113"/>
    </row>
    <row r="20" s="4" customFormat="1" ht="62" customHeight="1" spans="1:21">
      <c r="A20" s="70">
        <v>7</v>
      </c>
      <c r="B20" s="69" t="s">
        <v>63</v>
      </c>
      <c r="C20" s="72" t="s">
        <v>93</v>
      </c>
      <c r="D20" s="77" t="s">
        <v>30</v>
      </c>
      <c r="E20" s="77" t="s">
        <v>63</v>
      </c>
      <c r="F20" s="70" t="s">
        <v>94</v>
      </c>
      <c r="G20" s="72" t="s">
        <v>95</v>
      </c>
      <c r="H20" s="70" t="s">
        <v>84</v>
      </c>
      <c r="I20" s="70">
        <v>200</v>
      </c>
      <c r="J20" s="70">
        <v>200</v>
      </c>
      <c r="K20" s="77"/>
      <c r="L20" s="77"/>
      <c r="M20" s="77"/>
      <c r="N20" s="77"/>
      <c r="O20" s="77" t="s">
        <v>45</v>
      </c>
      <c r="P20" s="85">
        <v>210</v>
      </c>
      <c r="Q20" s="85">
        <v>75</v>
      </c>
      <c r="R20" s="85">
        <v>135</v>
      </c>
      <c r="S20" s="72" t="s">
        <v>96</v>
      </c>
      <c r="T20" s="115" t="s">
        <v>61</v>
      </c>
      <c r="U20" s="112" t="s">
        <v>62</v>
      </c>
    </row>
    <row r="21" s="4" customFormat="1" ht="52" customHeight="1" spans="1:21">
      <c r="A21" s="70">
        <v>8</v>
      </c>
      <c r="B21" s="69"/>
      <c r="C21" s="72" t="s">
        <v>97</v>
      </c>
      <c r="D21" s="85" t="s">
        <v>30</v>
      </c>
      <c r="E21" s="78" t="s">
        <v>88</v>
      </c>
      <c r="F21" s="77" t="s">
        <v>32</v>
      </c>
      <c r="G21" s="78" t="s">
        <v>98</v>
      </c>
      <c r="H21" s="70" t="s">
        <v>84</v>
      </c>
      <c r="I21" s="70">
        <v>300</v>
      </c>
      <c r="J21" s="70">
        <v>300</v>
      </c>
      <c r="K21" s="97"/>
      <c r="L21" s="97"/>
      <c r="M21" s="97"/>
      <c r="N21" s="97"/>
      <c r="O21" s="70" t="s">
        <v>45</v>
      </c>
      <c r="P21" s="80">
        <v>1322</v>
      </c>
      <c r="Q21" s="80">
        <v>441</v>
      </c>
      <c r="R21" s="80">
        <v>881</v>
      </c>
      <c r="S21" s="79" t="s">
        <v>99</v>
      </c>
      <c r="T21" s="116"/>
      <c r="U21" s="118"/>
    </row>
    <row r="22" s="4" customFormat="1" ht="63" customHeight="1" spans="1:21">
      <c r="A22" s="70">
        <v>9</v>
      </c>
      <c r="B22" s="69"/>
      <c r="C22" s="72" t="s">
        <v>100</v>
      </c>
      <c r="D22" s="86" t="s">
        <v>30</v>
      </c>
      <c r="E22" s="77" t="s">
        <v>63</v>
      </c>
      <c r="F22" s="77" t="s">
        <v>32</v>
      </c>
      <c r="G22" s="78" t="s">
        <v>101</v>
      </c>
      <c r="H22" s="70" t="s">
        <v>84</v>
      </c>
      <c r="I22" s="70">
        <v>267</v>
      </c>
      <c r="J22" s="70">
        <v>267</v>
      </c>
      <c r="K22" s="85"/>
      <c r="L22" s="85"/>
      <c r="M22" s="85"/>
      <c r="N22" s="85"/>
      <c r="O22" s="70" t="s">
        <v>102</v>
      </c>
      <c r="P22" s="70">
        <v>224</v>
      </c>
      <c r="Q22" s="70">
        <v>57</v>
      </c>
      <c r="R22" s="86">
        <v>167</v>
      </c>
      <c r="S22" s="72" t="s">
        <v>103</v>
      </c>
      <c r="T22" s="116"/>
      <c r="U22" s="118"/>
    </row>
    <row r="23" s="4" customFormat="1" ht="69" customHeight="1" spans="1:21">
      <c r="A23" s="70">
        <v>10</v>
      </c>
      <c r="B23" s="69"/>
      <c r="C23" s="72" t="s">
        <v>104</v>
      </c>
      <c r="D23" s="77" t="s">
        <v>30</v>
      </c>
      <c r="E23" s="77" t="s">
        <v>63</v>
      </c>
      <c r="F23" s="77" t="s">
        <v>105</v>
      </c>
      <c r="G23" s="79" t="s">
        <v>106</v>
      </c>
      <c r="H23" s="77" t="s">
        <v>84</v>
      </c>
      <c r="I23" s="70">
        <v>10</v>
      </c>
      <c r="J23" s="70">
        <v>10</v>
      </c>
      <c r="K23" s="77"/>
      <c r="L23" s="77"/>
      <c r="M23" s="77"/>
      <c r="N23" s="77"/>
      <c r="O23" s="77" t="s">
        <v>45</v>
      </c>
      <c r="P23" s="70">
        <v>5</v>
      </c>
      <c r="Q23" s="119">
        <v>3</v>
      </c>
      <c r="R23" s="70">
        <v>2</v>
      </c>
      <c r="S23" s="79" t="s">
        <v>107</v>
      </c>
      <c r="T23" s="117"/>
      <c r="U23" s="113"/>
    </row>
    <row r="24" s="4" customFormat="1" ht="54" customHeight="1" spans="1:21">
      <c r="A24" s="70">
        <v>11</v>
      </c>
      <c r="B24" s="69"/>
      <c r="C24" s="79" t="s">
        <v>108</v>
      </c>
      <c r="D24" s="86" t="s">
        <v>30</v>
      </c>
      <c r="E24" s="70" t="s">
        <v>63</v>
      </c>
      <c r="F24" s="70" t="s">
        <v>109</v>
      </c>
      <c r="G24" s="72" t="s">
        <v>110</v>
      </c>
      <c r="H24" s="70" t="s">
        <v>84</v>
      </c>
      <c r="I24" s="70">
        <v>150</v>
      </c>
      <c r="J24" s="70">
        <v>150</v>
      </c>
      <c r="K24" s="70"/>
      <c r="L24" s="70"/>
      <c r="M24" s="70"/>
      <c r="N24" s="70"/>
      <c r="O24" s="77" t="s">
        <v>45</v>
      </c>
      <c r="P24" s="86">
        <v>23</v>
      </c>
      <c r="Q24" s="86">
        <v>20</v>
      </c>
      <c r="R24" s="86">
        <v>3</v>
      </c>
      <c r="S24" s="72" t="s">
        <v>111</v>
      </c>
      <c r="T24" s="115" t="s">
        <v>112</v>
      </c>
      <c r="U24" s="77" t="s">
        <v>113</v>
      </c>
    </row>
    <row r="25" s="4" customFormat="1" ht="91" customHeight="1" spans="1:21">
      <c r="A25" s="70">
        <v>12</v>
      </c>
      <c r="B25" s="69"/>
      <c r="C25" s="72" t="s">
        <v>114</v>
      </c>
      <c r="D25" s="86" t="s">
        <v>30</v>
      </c>
      <c r="E25" s="70" t="s">
        <v>63</v>
      </c>
      <c r="F25" s="70" t="s">
        <v>109</v>
      </c>
      <c r="G25" s="82" t="s">
        <v>115</v>
      </c>
      <c r="H25" s="70" t="s">
        <v>73</v>
      </c>
      <c r="I25" s="70">
        <v>230</v>
      </c>
      <c r="J25" s="70">
        <v>230</v>
      </c>
      <c r="K25" s="70"/>
      <c r="L25" s="70"/>
      <c r="M25" s="70"/>
      <c r="N25" s="70"/>
      <c r="O25" s="77" t="s">
        <v>45</v>
      </c>
      <c r="P25" s="86">
        <v>24</v>
      </c>
      <c r="Q25" s="86">
        <v>21</v>
      </c>
      <c r="R25" s="86">
        <v>4</v>
      </c>
      <c r="S25" s="72" t="s">
        <v>116</v>
      </c>
      <c r="T25" s="116"/>
      <c r="U25" s="77"/>
    </row>
    <row r="26" s="4" customFormat="1" ht="73" customHeight="1" spans="1:21">
      <c r="A26" s="70">
        <v>13</v>
      </c>
      <c r="B26" s="69"/>
      <c r="C26" s="72" t="s">
        <v>117</v>
      </c>
      <c r="D26" s="86" t="s">
        <v>30</v>
      </c>
      <c r="E26" s="70" t="s">
        <v>63</v>
      </c>
      <c r="F26" s="70" t="s">
        <v>109</v>
      </c>
      <c r="G26" s="82" t="s">
        <v>118</v>
      </c>
      <c r="H26" s="70" t="s">
        <v>84</v>
      </c>
      <c r="I26" s="70">
        <v>500</v>
      </c>
      <c r="J26" s="70">
        <v>500</v>
      </c>
      <c r="K26" s="70"/>
      <c r="L26" s="70"/>
      <c r="M26" s="70"/>
      <c r="N26" s="70"/>
      <c r="O26" s="77" t="s">
        <v>45</v>
      </c>
      <c r="P26" s="86">
        <v>18</v>
      </c>
      <c r="Q26" s="86">
        <v>16</v>
      </c>
      <c r="R26" s="86">
        <v>2</v>
      </c>
      <c r="S26" s="72" t="s">
        <v>111</v>
      </c>
      <c r="T26" s="116"/>
      <c r="U26" s="77"/>
    </row>
    <row r="27" s="4" customFormat="1" ht="48" customHeight="1" spans="1:21">
      <c r="A27" s="70">
        <v>14</v>
      </c>
      <c r="B27" s="69"/>
      <c r="C27" s="72" t="s">
        <v>119</v>
      </c>
      <c r="D27" s="86" t="s">
        <v>30</v>
      </c>
      <c r="E27" s="70" t="s">
        <v>63</v>
      </c>
      <c r="F27" s="70" t="s">
        <v>109</v>
      </c>
      <c r="G27" s="82" t="s">
        <v>120</v>
      </c>
      <c r="H27" s="70" t="s">
        <v>84</v>
      </c>
      <c r="I27" s="70">
        <v>70</v>
      </c>
      <c r="J27" s="70">
        <v>70</v>
      </c>
      <c r="K27" s="70"/>
      <c r="L27" s="70"/>
      <c r="M27" s="70"/>
      <c r="N27" s="70"/>
      <c r="O27" s="77" t="s">
        <v>45</v>
      </c>
      <c r="P27" s="86">
        <v>51</v>
      </c>
      <c r="Q27" s="86">
        <v>32</v>
      </c>
      <c r="R27" s="86">
        <v>19</v>
      </c>
      <c r="S27" s="72" t="s">
        <v>121</v>
      </c>
      <c r="T27" s="117"/>
      <c r="U27" s="77"/>
    </row>
    <row r="28" s="4" customFormat="1" ht="75" customHeight="1" spans="1:21">
      <c r="A28" s="70">
        <v>15</v>
      </c>
      <c r="B28" s="69"/>
      <c r="C28" s="72" t="s">
        <v>122</v>
      </c>
      <c r="D28" s="77" t="s">
        <v>30</v>
      </c>
      <c r="E28" s="77" t="s">
        <v>63</v>
      </c>
      <c r="F28" s="77" t="s">
        <v>123</v>
      </c>
      <c r="G28" s="78" t="s">
        <v>124</v>
      </c>
      <c r="H28" s="77" t="s">
        <v>84</v>
      </c>
      <c r="I28" s="70">
        <v>100</v>
      </c>
      <c r="J28" s="70">
        <v>100</v>
      </c>
      <c r="K28" s="77"/>
      <c r="L28" s="77"/>
      <c r="M28" s="77"/>
      <c r="N28" s="77"/>
      <c r="O28" s="77" t="s">
        <v>45</v>
      </c>
      <c r="P28" s="70">
        <v>25</v>
      </c>
      <c r="Q28" s="119">
        <v>20</v>
      </c>
      <c r="R28" s="70">
        <v>5</v>
      </c>
      <c r="S28" s="79" t="s">
        <v>125</v>
      </c>
      <c r="T28" s="112" t="s">
        <v>126</v>
      </c>
      <c r="U28" s="112" t="s">
        <v>127</v>
      </c>
    </row>
    <row r="29" s="4" customFormat="1" ht="64" customHeight="1" spans="1:21">
      <c r="A29" s="70">
        <v>16</v>
      </c>
      <c r="B29" s="69"/>
      <c r="C29" s="72" t="s">
        <v>128</v>
      </c>
      <c r="D29" s="77" t="s">
        <v>30</v>
      </c>
      <c r="E29" s="77" t="s">
        <v>63</v>
      </c>
      <c r="F29" s="77" t="s">
        <v>123</v>
      </c>
      <c r="G29" s="78" t="s">
        <v>129</v>
      </c>
      <c r="H29" s="77" t="s">
        <v>84</v>
      </c>
      <c r="I29" s="70">
        <v>165</v>
      </c>
      <c r="J29" s="70">
        <v>165</v>
      </c>
      <c r="K29" s="77"/>
      <c r="L29" s="77"/>
      <c r="M29" s="77"/>
      <c r="N29" s="77"/>
      <c r="O29" s="77" t="s">
        <v>45</v>
      </c>
      <c r="P29" s="86">
        <v>45</v>
      </c>
      <c r="Q29" s="86">
        <v>40</v>
      </c>
      <c r="R29" s="86">
        <v>5</v>
      </c>
      <c r="S29" s="72" t="s">
        <v>130</v>
      </c>
      <c r="T29" s="113"/>
      <c r="U29" s="113"/>
    </row>
    <row r="30" s="4" customFormat="1" ht="181" customHeight="1" spans="1:21">
      <c r="A30" s="70">
        <v>17</v>
      </c>
      <c r="B30" s="69" t="s">
        <v>63</v>
      </c>
      <c r="C30" s="72" t="s">
        <v>131</v>
      </c>
      <c r="D30" s="77" t="s">
        <v>30</v>
      </c>
      <c r="E30" s="77" t="s">
        <v>63</v>
      </c>
      <c r="F30" s="77" t="s">
        <v>123</v>
      </c>
      <c r="G30" s="78" t="s">
        <v>132</v>
      </c>
      <c r="H30" s="77" t="s">
        <v>84</v>
      </c>
      <c r="I30" s="70">
        <v>190</v>
      </c>
      <c r="J30" s="70">
        <v>190</v>
      </c>
      <c r="K30" s="77"/>
      <c r="L30" s="77"/>
      <c r="M30" s="77"/>
      <c r="N30" s="77"/>
      <c r="O30" s="77" t="s">
        <v>45</v>
      </c>
      <c r="P30" s="86">
        <v>50</v>
      </c>
      <c r="Q30" s="86">
        <v>45</v>
      </c>
      <c r="R30" s="86">
        <v>5</v>
      </c>
      <c r="S30" s="79" t="s">
        <v>133</v>
      </c>
      <c r="T30" s="112" t="s">
        <v>126</v>
      </c>
      <c r="U30" s="112" t="s">
        <v>127</v>
      </c>
    </row>
    <row r="31" s="4" customFormat="1" ht="88" customHeight="1" spans="1:21">
      <c r="A31" s="70">
        <v>18</v>
      </c>
      <c r="B31" s="69"/>
      <c r="C31" s="82" t="s">
        <v>134</v>
      </c>
      <c r="D31" s="77" t="s">
        <v>30</v>
      </c>
      <c r="E31" s="77" t="s">
        <v>63</v>
      </c>
      <c r="F31" s="77" t="s">
        <v>123</v>
      </c>
      <c r="G31" s="79" t="s">
        <v>135</v>
      </c>
      <c r="H31" s="77" t="s">
        <v>84</v>
      </c>
      <c r="I31" s="70">
        <v>30</v>
      </c>
      <c r="J31" s="70">
        <v>30</v>
      </c>
      <c r="K31" s="98"/>
      <c r="L31" s="98"/>
      <c r="M31" s="98"/>
      <c r="N31" s="98"/>
      <c r="O31" s="77" t="s">
        <v>45</v>
      </c>
      <c r="P31" s="86">
        <v>5</v>
      </c>
      <c r="Q31" s="86">
        <v>3</v>
      </c>
      <c r="R31" s="86">
        <v>2</v>
      </c>
      <c r="S31" s="79" t="s">
        <v>125</v>
      </c>
      <c r="T31" s="118"/>
      <c r="U31" s="118"/>
    </row>
    <row r="32" s="4" customFormat="1" ht="72" customHeight="1" spans="1:21">
      <c r="A32" s="70">
        <v>19</v>
      </c>
      <c r="B32" s="69"/>
      <c r="C32" s="72" t="s">
        <v>136</v>
      </c>
      <c r="D32" s="77" t="s">
        <v>30</v>
      </c>
      <c r="E32" s="77" t="s">
        <v>63</v>
      </c>
      <c r="F32" s="77" t="s">
        <v>137</v>
      </c>
      <c r="G32" s="78" t="s">
        <v>138</v>
      </c>
      <c r="H32" s="77" t="s">
        <v>84</v>
      </c>
      <c r="I32" s="70">
        <v>400</v>
      </c>
      <c r="J32" s="70">
        <v>400</v>
      </c>
      <c r="K32" s="77"/>
      <c r="L32" s="77"/>
      <c r="M32" s="77"/>
      <c r="N32" s="77"/>
      <c r="O32" s="77" t="s">
        <v>45</v>
      </c>
      <c r="P32" s="86">
        <v>688</v>
      </c>
      <c r="Q32" s="86">
        <v>197</v>
      </c>
      <c r="R32" s="86">
        <v>491</v>
      </c>
      <c r="S32" s="79" t="s">
        <v>139</v>
      </c>
      <c r="T32" s="113"/>
      <c r="U32" s="113"/>
    </row>
    <row r="33" s="4" customFormat="1" ht="60" customHeight="1" spans="1:21">
      <c r="A33" s="70">
        <v>20</v>
      </c>
      <c r="B33" s="69"/>
      <c r="C33" s="72" t="s">
        <v>140</v>
      </c>
      <c r="D33" s="77" t="s">
        <v>30</v>
      </c>
      <c r="E33" s="77" t="s">
        <v>63</v>
      </c>
      <c r="F33" s="77" t="s">
        <v>141</v>
      </c>
      <c r="G33" s="78" t="s">
        <v>142</v>
      </c>
      <c r="H33" s="77" t="s">
        <v>84</v>
      </c>
      <c r="I33" s="70">
        <v>60</v>
      </c>
      <c r="J33" s="70">
        <v>60</v>
      </c>
      <c r="K33" s="98"/>
      <c r="L33" s="98"/>
      <c r="M33" s="98"/>
      <c r="N33" s="98"/>
      <c r="O33" s="77" t="s">
        <v>45</v>
      </c>
      <c r="P33" s="86">
        <v>1656</v>
      </c>
      <c r="Q33" s="86">
        <v>408</v>
      </c>
      <c r="R33" s="86">
        <v>1248</v>
      </c>
      <c r="S33" s="79" t="s">
        <v>143</v>
      </c>
      <c r="T33" s="77" t="s">
        <v>144</v>
      </c>
      <c r="U33" s="77" t="s">
        <v>145</v>
      </c>
    </row>
    <row r="34" s="4" customFormat="1" ht="80" customHeight="1" spans="1:21">
      <c r="A34" s="70">
        <v>21</v>
      </c>
      <c r="B34" s="69"/>
      <c r="C34" s="72" t="s">
        <v>146</v>
      </c>
      <c r="D34" s="77" t="s">
        <v>30</v>
      </c>
      <c r="E34" s="77" t="s">
        <v>63</v>
      </c>
      <c r="F34" s="77" t="s">
        <v>147</v>
      </c>
      <c r="G34" s="78" t="s">
        <v>148</v>
      </c>
      <c r="H34" s="77" t="s">
        <v>149</v>
      </c>
      <c r="I34" s="70">
        <v>120</v>
      </c>
      <c r="J34" s="70">
        <v>120</v>
      </c>
      <c r="K34" s="98"/>
      <c r="L34" s="98"/>
      <c r="M34" s="98"/>
      <c r="N34" s="98"/>
      <c r="O34" s="77" t="s">
        <v>45</v>
      </c>
      <c r="P34" s="86">
        <v>1136</v>
      </c>
      <c r="Q34" s="86">
        <v>346</v>
      </c>
      <c r="R34" s="86">
        <v>790</v>
      </c>
      <c r="S34" s="79" t="s">
        <v>150</v>
      </c>
      <c r="T34" s="120" t="s">
        <v>151</v>
      </c>
      <c r="U34" s="77" t="s">
        <v>152</v>
      </c>
    </row>
    <row r="35" s="4" customFormat="1" ht="172" customHeight="1" spans="1:21">
      <c r="A35" s="70">
        <v>22</v>
      </c>
      <c r="B35" s="69"/>
      <c r="C35" s="72" t="s">
        <v>153</v>
      </c>
      <c r="D35" s="77" t="s">
        <v>30</v>
      </c>
      <c r="E35" s="77" t="s">
        <v>63</v>
      </c>
      <c r="F35" s="77" t="s">
        <v>154</v>
      </c>
      <c r="G35" s="78" t="s">
        <v>155</v>
      </c>
      <c r="H35" s="77" t="s">
        <v>84</v>
      </c>
      <c r="I35" s="70">
        <v>300</v>
      </c>
      <c r="J35" s="70">
        <v>300</v>
      </c>
      <c r="K35" s="77"/>
      <c r="L35" s="77"/>
      <c r="M35" s="77"/>
      <c r="N35" s="77"/>
      <c r="O35" s="77" t="s">
        <v>45</v>
      </c>
      <c r="P35" s="86">
        <v>1144</v>
      </c>
      <c r="Q35" s="86">
        <v>345</v>
      </c>
      <c r="R35" s="86">
        <v>799</v>
      </c>
      <c r="S35" s="79" t="s">
        <v>156</v>
      </c>
      <c r="T35" s="77" t="s">
        <v>157</v>
      </c>
      <c r="U35" s="77" t="s">
        <v>158</v>
      </c>
    </row>
    <row r="36" s="49" customFormat="1" ht="30" customHeight="1" spans="1:21">
      <c r="A36" s="87" t="s">
        <v>39</v>
      </c>
      <c r="B36" s="87"/>
      <c r="C36" s="88"/>
      <c r="D36" s="74"/>
      <c r="E36" s="74"/>
      <c r="F36" s="74"/>
      <c r="G36" s="75"/>
      <c r="H36" s="74"/>
      <c r="I36" s="87">
        <f>SUM(I14:I35)</f>
        <v>5942</v>
      </c>
      <c r="J36" s="74">
        <f>SUM(J14:J35)</f>
        <v>5942</v>
      </c>
      <c r="K36" s="74">
        <f>SUM(K15:K35)</f>
        <v>0</v>
      </c>
      <c r="L36" s="74">
        <v>0</v>
      </c>
      <c r="M36" s="74">
        <v>0</v>
      </c>
      <c r="N36" s="74">
        <v>0</v>
      </c>
      <c r="O36" s="74"/>
      <c r="P36" s="74">
        <f>SUM(P14:P35)</f>
        <v>12887</v>
      </c>
      <c r="Q36" s="74">
        <f>SUM(Q14:Q35)</f>
        <v>4961</v>
      </c>
      <c r="R36" s="74">
        <f>SUM(R14:R35)</f>
        <v>7927</v>
      </c>
      <c r="S36" s="111"/>
      <c r="T36" s="74"/>
      <c r="U36" s="74"/>
    </row>
    <row r="37" s="49" customFormat="1" ht="56" customHeight="1" spans="1:21">
      <c r="A37" s="70">
        <v>1</v>
      </c>
      <c r="B37" s="89" t="s">
        <v>159</v>
      </c>
      <c r="C37" s="72" t="s">
        <v>160</v>
      </c>
      <c r="D37" s="70" t="s">
        <v>30</v>
      </c>
      <c r="E37" s="70" t="s">
        <v>161</v>
      </c>
      <c r="F37" s="70" t="s">
        <v>162</v>
      </c>
      <c r="G37" s="72" t="s">
        <v>163</v>
      </c>
      <c r="H37" s="70" t="s">
        <v>84</v>
      </c>
      <c r="I37" s="70">
        <v>140</v>
      </c>
      <c r="J37" s="70"/>
      <c r="K37" s="70">
        <v>140</v>
      </c>
      <c r="L37" s="70"/>
      <c r="M37" s="70"/>
      <c r="N37" s="70"/>
      <c r="O37" s="77" t="s">
        <v>45</v>
      </c>
      <c r="P37" s="70">
        <v>1325</v>
      </c>
      <c r="Q37" s="70">
        <v>436</v>
      </c>
      <c r="R37" s="70">
        <v>889</v>
      </c>
      <c r="S37" s="72" t="s">
        <v>164</v>
      </c>
      <c r="T37" s="115" t="s">
        <v>165</v>
      </c>
      <c r="U37" s="70" t="s">
        <v>166</v>
      </c>
    </row>
    <row r="38" s="49" customFormat="1" ht="43" customHeight="1" spans="1:21">
      <c r="A38" s="70">
        <v>2</v>
      </c>
      <c r="B38" s="90"/>
      <c r="C38" s="72" t="s">
        <v>167</v>
      </c>
      <c r="D38" s="70" t="s">
        <v>30</v>
      </c>
      <c r="E38" s="70" t="s">
        <v>161</v>
      </c>
      <c r="F38" s="70" t="s">
        <v>168</v>
      </c>
      <c r="G38" s="72" t="s">
        <v>169</v>
      </c>
      <c r="H38" s="70" t="s">
        <v>73</v>
      </c>
      <c r="I38" s="70">
        <v>597</v>
      </c>
      <c r="J38" s="70">
        <v>14</v>
      </c>
      <c r="K38" s="70">
        <v>583</v>
      </c>
      <c r="L38" s="70"/>
      <c r="M38" s="70"/>
      <c r="N38" s="70"/>
      <c r="O38" s="77" t="s">
        <v>45</v>
      </c>
      <c r="P38" s="70">
        <v>13560</v>
      </c>
      <c r="Q38" s="70">
        <v>3860</v>
      </c>
      <c r="R38" s="70">
        <v>9700</v>
      </c>
      <c r="S38" s="72" t="s">
        <v>170</v>
      </c>
      <c r="T38" s="117"/>
      <c r="U38" s="70"/>
    </row>
    <row r="39" s="4" customFormat="1" ht="45" customHeight="1" spans="1:21">
      <c r="A39" s="70">
        <v>3</v>
      </c>
      <c r="B39" s="90"/>
      <c r="C39" s="72" t="s">
        <v>171</v>
      </c>
      <c r="D39" s="86" t="s">
        <v>87</v>
      </c>
      <c r="E39" s="70" t="s">
        <v>161</v>
      </c>
      <c r="F39" s="70" t="s">
        <v>172</v>
      </c>
      <c r="G39" s="82" t="s">
        <v>173</v>
      </c>
      <c r="H39" s="70" t="s">
        <v>49</v>
      </c>
      <c r="I39" s="70">
        <v>11.57</v>
      </c>
      <c r="J39" s="70"/>
      <c r="K39" s="70">
        <v>11.57</v>
      </c>
      <c r="L39" s="70"/>
      <c r="M39" s="70"/>
      <c r="N39" s="70"/>
      <c r="O39" s="70" t="s">
        <v>50</v>
      </c>
      <c r="P39" s="86">
        <v>1562</v>
      </c>
      <c r="Q39" s="86">
        <v>189</v>
      </c>
      <c r="R39" s="86">
        <f>P39-Q39</f>
        <v>1373</v>
      </c>
      <c r="S39" s="72" t="s">
        <v>174</v>
      </c>
      <c r="T39" s="115" t="s">
        <v>175</v>
      </c>
      <c r="U39" s="112" t="s">
        <v>176</v>
      </c>
    </row>
    <row r="40" s="4" customFormat="1" ht="72" customHeight="1" spans="1:21">
      <c r="A40" s="70">
        <v>4</v>
      </c>
      <c r="B40" s="90"/>
      <c r="C40" s="72" t="s">
        <v>177</v>
      </c>
      <c r="D40" s="86" t="s">
        <v>87</v>
      </c>
      <c r="E40" s="70" t="s">
        <v>161</v>
      </c>
      <c r="F40" s="70" t="s">
        <v>178</v>
      </c>
      <c r="G40" s="82" t="s">
        <v>179</v>
      </c>
      <c r="H40" s="70" t="s">
        <v>49</v>
      </c>
      <c r="I40" s="70">
        <v>64.23</v>
      </c>
      <c r="J40" s="70">
        <v>22.3</v>
      </c>
      <c r="K40" s="70">
        <v>41.93</v>
      </c>
      <c r="L40" s="70"/>
      <c r="M40" s="70"/>
      <c r="N40" s="70"/>
      <c r="O40" s="70" t="s">
        <v>50</v>
      </c>
      <c r="P40" s="86">
        <v>3549</v>
      </c>
      <c r="Q40" s="86">
        <v>121</v>
      </c>
      <c r="R40" s="86">
        <f>P40-Q40</f>
        <v>3428</v>
      </c>
      <c r="S40" s="72" t="s">
        <v>174</v>
      </c>
      <c r="T40" s="116"/>
      <c r="U40" s="118"/>
    </row>
    <row r="41" s="4" customFormat="1" ht="49" customHeight="1" spans="1:21">
      <c r="A41" s="70">
        <v>5</v>
      </c>
      <c r="B41" s="90"/>
      <c r="C41" s="72" t="s">
        <v>180</v>
      </c>
      <c r="D41" s="86" t="s">
        <v>87</v>
      </c>
      <c r="E41" s="70" t="s">
        <v>161</v>
      </c>
      <c r="F41" s="72" t="s">
        <v>181</v>
      </c>
      <c r="G41" s="82" t="s">
        <v>182</v>
      </c>
      <c r="H41" s="70" t="s">
        <v>49</v>
      </c>
      <c r="I41" s="70">
        <v>55</v>
      </c>
      <c r="J41" s="70"/>
      <c r="K41" s="70">
        <v>55</v>
      </c>
      <c r="L41" s="70"/>
      <c r="M41" s="70"/>
      <c r="N41" s="70"/>
      <c r="O41" s="70" t="s">
        <v>50</v>
      </c>
      <c r="P41" s="86">
        <v>6835</v>
      </c>
      <c r="Q41" s="121">
        <v>1367</v>
      </c>
      <c r="R41" s="121">
        <v>5468</v>
      </c>
      <c r="S41" s="122" t="s">
        <v>174</v>
      </c>
      <c r="T41" s="116"/>
      <c r="U41" s="118"/>
    </row>
    <row r="42" s="4" customFormat="1" ht="76" customHeight="1" spans="1:21">
      <c r="A42" s="70">
        <v>6</v>
      </c>
      <c r="B42" s="90"/>
      <c r="C42" s="72" t="s">
        <v>183</v>
      </c>
      <c r="D42" s="86" t="s">
        <v>30</v>
      </c>
      <c r="E42" s="70" t="s">
        <v>161</v>
      </c>
      <c r="F42" s="70" t="s">
        <v>184</v>
      </c>
      <c r="G42" s="82" t="s">
        <v>185</v>
      </c>
      <c r="H42" s="70" t="s">
        <v>84</v>
      </c>
      <c r="I42" s="70">
        <v>260</v>
      </c>
      <c r="J42" s="70"/>
      <c r="K42" s="70"/>
      <c r="L42" s="70">
        <v>260</v>
      </c>
      <c r="M42" s="70"/>
      <c r="N42" s="70"/>
      <c r="O42" s="70" t="s">
        <v>50</v>
      </c>
      <c r="P42" s="86">
        <v>15764</v>
      </c>
      <c r="Q42" s="86">
        <v>5255</v>
      </c>
      <c r="R42" s="86">
        <v>10509</v>
      </c>
      <c r="S42" s="72" t="s">
        <v>186</v>
      </c>
      <c r="T42" s="116"/>
      <c r="U42" s="118"/>
    </row>
    <row r="43" s="4" customFormat="1" ht="69" customHeight="1" spans="1:21">
      <c r="A43" s="70">
        <v>7</v>
      </c>
      <c r="B43" s="90"/>
      <c r="C43" s="72" t="s">
        <v>187</v>
      </c>
      <c r="D43" s="86" t="s">
        <v>30</v>
      </c>
      <c r="E43" s="70" t="s">
        <v>161</v>
      </c>
      <c r="F43" s="70" t="s">
        <v>188</v>
      </c>
      <c r="G43" s="82" t="s">
        <v>189</v>
      </c>
      <c r="H43" s="70" t="s">
        <v>84</v>
      </c>
      <c r="I43" s="70">
        <v>300</v>
      </c>
      <c r="J43" s="70"/>
      <c r="K43" s="70"/>
      <c r="L43" s="70">
        <v>195</v>
      </c>
      <c r="M43" s="70">
        <v>105</v>
      </c>
      <c r="N43" s="70"/>
      <c r="O43" s="70" t="s">
        <v>45</v>
      </c>
      <c r="P43" s="86">
        <v>698</v>
      </c>
      <c r="Q43" s="86">
        <v>322</v>
      </c>
      <c r="R43" s="86">
        <v>376</v>
      </c>
      <c r="S43" s="123" t="s">
        <v>190</v>
      </c>
      <c r="T43" s="116"/>
      <c r="U43" s="118"/>
    </row>
    <row r="44" s="4" customFormat="1" ht="79" customHeight="1" spans="1:21">
      <c r="A44" s="70">
        <v>8</v>
      </c>
      <c r="B44" s="90"/>
      <c r="C44" s="72" t="s">
        <v>191</v>
      </c>
      <c r="D44" s="86" t="s">
        <v>30</v>
      </c>
      <c r="E44" s="70" t="s">
        <v>161</v>
      </c>
      <c r="F44" s="70" t="s">
        <v>192</v>
      </c>
      <c r="G44" s="82" t="s">
        <v>193</v>
      </c>
      <c r="H44" s="70" t="s">
        <v>149</v>
      </c>
      <c r="I44" s="70">
        <v>80</v>
      </c>
      <c r="J44" s="70"/>
      <c r="K44" s="70">
        <v>80</v>
      </c>
      <c r="L44" s="70"/>
      <c r="M44" s="70"/>
      <c r="N44" s="70"/>
      <c r="O44" s="70" t="s">
        <v>102</v>
      </c>
      <c r="P44" s="86">
        <v>2255</v>
      </c>
      <c r="Q44" s="86">
        <v>752</v>
      </c>
      <c r="R44" s="86">
        <v>1503</v>
      </c>
      <c r="S44" s="123" t="s">
        <v>194</v>
      </c>
      <c r="T44" s="117"/>
      <c r="U44" s="113"/>
    </row>
    <row r="45" s="4" customFormat="1" ht="63" customHeight="1" spans="1:21">
      <c r="A45" s="70">
        <v>9</v>
      </c>
      <c r="B45" s="90"/>
      <c r="C45" s="72" t="s">
        <v>195</v>
      </c>
      <c r="D45" s="86" t="s">
        <v>87</v>
      </c>
      <c r="E45" s="70" t="s">
        <v>161</v>
      </c>
      <c r="F45" s="70" t="s">
        <v>32</v>
      </c>
      <c r="G45" s="82" t="s">
        <v>196</v>
      </c>
      <c r="H45" s="70" t="s">
        <v>84</v>
      </c>
      <c r="I45" s="70">
        <v>82.5</v>
      </c>
      <c r="J45" s="70"/>
      <c r="K45" s="85">
        <v>82.5</v>
      </c>
      <c r="L45" s="85"/>
      <c r="M45" s="85"/>
      <c r="N45" s="85"/>
      <c r="O45" s="70" t="s">
        <v>102</v>
      </c>
      <c r="P45" s="99">
        <v>3160</v>
      </c>
      <c r="Q45" s="99">
        <v>1050</v>
      </c>
      <c r="R45" s="99">
        <v>2110</v>
      </c>
      <c r="S45" s="124" t="s">
        <v>197</v>
      </c>
      <c r="T45" s="125" t="s">
        <v>61</v>
      </c>
      <c r="U45" s="77" t="s">
        <v>62</v>
      </c>
    </row>
    <row r="46" s="4" customFormat="1" ht="58" customHeight="1" spans="1:21">
      <c r="A46" s="70">
        <v>10</v>
      </c>
      <c r="B46" s="90"/>
      <c r="C46" s="72" t="s">
        <v>198</v>
      </c>
      <c r="D46" s="86" t="s">
        <v>87</v>
      </c>
      <c r="E46" s="70" t="s">
        <v>161</v>
      </c>
      <c r="F46" s="70" t="s">
        <v>199</v>
      </c>
      <c r="G46" s="82" t="s">
        <v>200</v>
      </c>
      <c r="H46" s="70" t="s">
        <v>84</v>
      </c>
      <c r="I46" s="70">
        <v>132</v>
      </c>
      <c r="J46" s="70"/>
      <c r="K46" s="80">
        <v>132</v>
      </c>
      <c r="L46" s="70"/>
      <c r="M46" s="70"/>
      <c r="N46" s="70"/>
      <c r="O46" s="70" t="s">
        <v>201</v>
      </c>
      <c r="P46" s="83">
        <v>1322</v>
      </c>
      <c r="Q46" s="83">
        <v>333</v>
      </c>
      <c r="R46" s="83">
        <v>999</v>
      </c>
      <c r="S46" s="124" t="s">
        <v>197</v>
      </c>
      <c r="T46" s="126"/>
      <c r="U46" s="77"/>
    </row>
    <row r="47" s="4" customFormat="1" ht="64" customHeight="1" spans="1:21">
      <c r="A47" s="70">
        <v>11</v>
      </c>
      <c r="B47" s="91"/>
      <c r="C47" s="72" t="s">
        <v>202</v>
      </c>
      <c r="D47" s="92" t="s">
        <v>30</v>
      </c>
      <c r="E47" s="70" t="s">
        <v>161</v>
      </c>
      <c r="F47" s="70" t="s">
        <v>32</v>
      </c>
      <c r="G47" s="84" t="s">
        <v>203</v>
      </c>
      <c r="H47" s="70" t="s">
        <v>84</v>
      </c>
      <c r="I47" s="70">
        <v>500</v>
      </c>
      <c r="J47" s="70"/>
      <c r="K47" s="80"/>
      <c r="L47" s="70">
        <v>500</v>
      </c>
      <c r="M47" s="70"/>
      <c r="N47" s="70"/>
      <c r="O47" s="70" t="s">
        <v>201</v>
      </c>
      <c r="P47" s="83">
        <v>8596</v>
      </c>
      <c r="Q47" s="83">
        <v>2865</v>
      </c>
      <c r="R47" s="83">
        <v>5731</v>
      </c>
      <c r="S47" s="124" t="s">
        <v>197</v>
      </c>
      <c r="T47" s="127"/>
      <c r="U47" s="77"/>
    </row>
    <row r="48" s="4" customFormat="1" ht="93" customHeight="1" spans="1:21">
      <c r="A48" s="70">
        <v>12</v>
      </c>
      <c r="B48" s="89" t="s">
        <v>159</v>
      </c>
      <c r="C48" s="72" t="s">
        <v>204</v>
      </c>
      <c r="D48" s="83" t="s">
        <v>30</v>
      </c>
      <c r="E48" s="70" t="s">
        <v>161</v>
      </c>
      <c r="F48" s="83" t="s">
        <v>123</v>
      </c>
      <c r="G48" s="84" t="s">
        <v>205</v>
      </c>
      <c r="H48" s="70" t="s">
        <v>84</v>
      </c>
      <c r="I48" s="70">
        <v>615</v>
      </c>
      <c r="J48" s="70">
        <v>115</v>
      </c>
      <c r="K48" s="80">
        <v>500</v>
      </c>
      <c r="L48" s="70"/>
      <c r="M48" s="70"/>
      <c r="N48" s="70"/>
      <c r="O48" s="70" t="s">
        <v>201</v>
      </c>
      <c r="P48" s="70">
        <v>1376</v>
      </c>
      <c r="Q48" s="119">
        <v>283</v>
      </c>
      <c r="R48" s="70">
        <v>1093</v>
      </c>
      <c r="S48" s="124" t="s">
        <v>206</v>
      </c>
      <c r="T48" s="125" t="s">
        <v>126</v>
      </c>
      <c r="U48" s="77" t="s">
        <v>127</v>
      </c>
    </row>
    <row r="49" s="4" customFormat="1" ht="51.95" customHeight="1" spans="1:21">
      <c r="A49" s="70">
        <v>13</v>
      </c>
      <c r="B49" s="90"/>
      <c r="C49" s="72" t="s">
        <v>207</v>
      </c>
      <c r="D49" s="77" t="s">
        <v>30</v>
      </c>
      <c r="E49" s="70" t="s">
        <v>161</v>
      </c>
      <c r="F49" s="77" t="s">
        <v>208</v>
      </c>
      <c r="G49" s="78" t="s">
        <v>209</v>
      </c>
      <c r="H49" s="77" t="s">
        <v>84</v>
      </c>
      <c r="I49" s="70">
        <v>160</v>
      </c>
      <c r="J49" s="70">
        <v>160</v>
      </c>
      <c r="K49" s="98"/>
      <c r="L49" s="98"/>
      <c r="M49" s="98"/>
      <c r="N49" s="98"/>
      <c r="O49" s="77" t="s">
        <v>45</v>
      </c>
      <c r="P49" s="86">
        <v>339</v>
      </c>
      <c r="Q49" s="86">
        <v>22</v>
      </c>
      <c r="R49" s="86">
        <v>317</v>
      </c>
      <c r="S49" s="79" t="s">
        <v>210</v>
      </c>
      <c r="T49" s="126"/>
      <c r="U49" s="77"/>
    </row>
    <row r="50" s="4" customFormat="1" ht="55" customHeight="1" spans="1:21">
      <c r="A50" s="70">
        <v>14</v>
      </c>
      <c r="B50" s="90"/>
      <c r="C50" s="72" t="s">
        <v>211</v>
      </c>
      <c r="D50" s="85" t="s">
        <v>30</v>
      </c>
      <c r="E50" s="70" t="s">
        <v>161</v>
      </c>
      <c r="F50" s="83" t="s">
        <v>212</v>
      </c>
      <c r="G50" s="78" t="s">
        <v>213</v>
      </c>
      <c r="H50" s="77" t="s">
        <v>149</v>
      </c>
      <c r="I50" s="70">
        <v>28</v>
      </c>
      <c r="J50" s="70">
        <v>28</v>
      </c>
      <c r="K50" s="85"/>
      <c r="L50" s="70"/>
      <c r="M50" s="85"/>
      <c r="N50" s="85"/>
      <c r="O50" s="77" t="s">
        <v>45</v>
      </c>
      <c r="P50" s="85">
        <v>8370</v>
      </c>
      <c r="Q50" s="85">
        <v>1526</v>
      </c>
      <c r="R50" s="85">
        <v>6844</v>
      </c>
      <c r="S50" s="124" t="s">
        <v>214</v>
      </c>
      <c r="T50" s="127"/>
      <c r="U50" s="77"/>
    </row>
    <row r="51" s="4" customFormat="1" ht="57" customHeight="1" spans="1:21">
      <c r="A51" s="70">
        <v>15</v>
      </c>
      <c r="B51" s="90"/>
      <c r="C51" s="72" t="s">
        <v>215</v>
      </c>
      <c r="D51" s="85" t="s">
        <v>30</v>
      </c>
      <c r="E51" s="70" t="s">
        <v>161</v>
      </c>
      <c r="F51" s="83" t="s">
        <v>216</v>
      </c>
      <c r="G51" s="78" t="s">
        <v>217</v>
      </c>
      <c r="H51" s="77" t="s">
        <v>218</v>
      </c>
      <c r="I51" s="70">
        <v>21</v>
      </c>
      <c r="J51" s="70">
        <v>21</v>
      </c>
      <c r="K51" s="98"/>
      <c r="L51" s="98"/>
      <c r="M51" s="98"/>
      <c r="N51" s="98"/>
      <c r="O51" s="77" t="s">
        <v>45</v>
      </c>
      <c r="P51" s="85">
        <v>2739</v>
      </c>
      <c r="Q51" s="85">
        <v>418</v>
      </c>
      <c r="R51" s="85">
        <v>2321</v>
      </c>
      <c r="S51" s="124" t="s">
        <v>214</v>
      </c>
      <c r="T51" s="83" t="s">
        <v>144</v>
      </c>
      <c r="U51" s="77" t="s">
        <v>145</v>
      </c>
    </row>
    <row r="52" s="4" customFormat="1" ht="69" customHeight="1" spans="1:21">
      <c r="A52" s="70">
        <v>16</v>
      </c>
      <c r="B52" s="90"/>
      <c r="C52" s="72" t="s">
        <v>219</v>
      </c>
      <c r="D52" s="85" t="s">
        <v>30</v>
      </c>
      <c r="E52" s="70" t="s">
        <v>220</v>
      </c>
      <c r="F52" s="83" t="s">
        <v>221</v>
      </c>
      <c r="G52" s="84" t="s">
        <v>222</v>
      </c>
      <c r="H52" s="70" t="s">
        <v>218</v>
      </c>
      <c r="I52" s="70">
        <v>14</v>
      </c>
      <c r="J52" s="70">
        <v>14</v>
      </c>
      <c r="K52" s="80"/>
      <c r="L52" s="70"/>
      <c r="M52" s="70"/>
      <c r="N52" s="70"/>
      <c r="O52" s="77" t="s">
        <v>45</v>
      </c>
      <c r="P52" s="83">
        <v>3178</v>
      </c>
      <c r="Q52" s="83">
        <v>869</v>
      </c>
      <c r="R52" s="83">
        <v>2309</v>
      </c>
      <c r="S52" s="124" t="s">
        <v>214</v>
      </c>
      <c r="T52" s="83" t="s">
        <v>151</v>
      </c>
      <c r="U52" s="77" t="s">
        <v>152</v>
      </c>
    </row>
    <row r="53" s="4" customFormat="1" ht="80" customHeight="1" spans="1:21">
      <c r="A53" s="70">
        <v>17</v>
      </c>
      <c r="B53" s="90"/>
      <c r="C53" s="72" t="s">
        <v>223</v>
      </c>
      <c r="D53" s="83" t="s">
        <v>30</v>
      </c>
      <c r="E53" s="70" t="s">
        <v>161</v>
      </c>
      <c r="F53" s="83" t="s">
        <v>109</v>
      </c>
      <c r="G53" s="84" t="s">
        <v>224</v>
      </c>
      <c r="H53" s="70" t="s">
        <v>218</v>
      </c>
      <c r="I53" s="70">
        <v>150</v>
      </c>
      <c r="J53" s="70"/>
      <c r="K53" s="80">
        <v>150</v>
      </c>
      <c r="L53" s="70"/>
      <c r="M53" s="70"/>
      <c r="N53" s="70"/>
      <c r="O53" s="70" t="s">
        <v>102</v>
      </c>
      <c r="P53" s="70">
        <v>1627</v>
      </c>
      <c r="Q53" s="119">
        <v>659</v>
      </c>
      <c r="R53" s="70">
        <v>968</v>
      </c>
      <c r="S53" s="124" t="s">
        <v>225</v>
      </c>
      <c r="T53" s="125" t="s">
        <v>112</v>
      </c>
      <c r="U53" s="77" t="s">
        <v>113</v>
      </c>
    </row>
    <row r="54" s="4" customFormat="1" ht="69" customHeight="1" spans="1:21">
      <c r="A54" s="70">
        <v>18</v>
      </c>
      <c r="B54" s="90"/>
      <c r="C54" s="72" t="s">
        <v>226</v>
      </c>
      <c r="D54" s="83" t="s">
        <v>30</v>
      </c>
      <c r="E54" s="70" t="s">
        <v>161</v>
      </c>
      <c r="F54" s="83" t="s">
        <v>227</v>
      </c>
      <c r="G54" s="84" t="s">
        <v>228</v>
      </c>
      <c r="H54" s="70" t="s">
        <v>218</v>
      </c>
      <c r="I54" s="70">
        <v>35</v>
      </c>
      <c r="J54" s="70">
        <v>35</v>
      </c>
      <c r="K54" s="80"/>
      <c r="L54" s="70"/>
      <c r="M54" s="70"/>
      <c r="N54" s="70"/>
      <c r="O54" s="70" t="s">
        <v>102</v>
      </c>
      <c r="P54" s="70">
        <v>1627</v>
      </c>
      <c r="Q54" s="119">
        <v>659</v>
      </c>
      <c r="R54" s="70">
        <v>968</v>
      </c>
      <c r="S54" s="124" t="s">
        <v>214</v>
      </c>
      <c r="T54" s="127"/>
      <c r="U54" s="77"/>
    </row>
    <row r="55" s="4" customFormat="1" ht="55" customHeight="1" spans="1:21">
      <c r="A55" s="70">
        <v>19</v>
      </c>
      <c r="B55" s="90"/>
      <c r="C55" s="72" t="s">
        <v>229</v>
      </c>
      <c r="D55" s="83" t="s">
        <v>30</v>
      </c>
      <c r="E55" s="70" t="s">
        <v>161</v>
      </c>
      <c r="F55" s="83" t="s">
        <v>230</v>
      </c>
      <c r="G55" s="84" t="s">
        <v>231</v>
      </c>
      <c r="H55" s="70" t="s">
        <v>218</v>
      </c>
      <c r="I55" s="70">
        <v>7</v>
      </c>
      <c r="J55" s="70">
        <v>7</v>
      </c>
      <c r="K55" s="80"/>
      <c r="L55" s="70"/>
      <c r="M55" s="70"/>
      <c r="N55" s="70"/>
      <c r="O55" s="77" t="s">
        <v>45</v>
      </c>
      <c r="P55" s="85">
        <v>1738</v>
      </c>
      <c r="Q55" s="85">
        <v>529</v>
      </c>
      <c r="R55" s="85">
        <v>1209</v>
      </c>
      <c r="S55" s="124" t="s">
        <v>214</v>
      </c>
      <c r="T55" s="83" t="s">
        <v>232</v>
      </c>
      <c r="U55" s="77" t="s">
        <v>233</v>
      </c>
    </row>
    <row r="56" s="4" customFormat="1" ht="59" customHeight="1" spans="1:21">
      <c r="A56" s="70">
        <v>20</v>
      </c>
      <c r="B56" s="90"/>
      <c r="C56" s="72" t="s">
        <v>234</v>
      </c>
      <c r="D56" s="83" t="s">
        <v>30</v>
      </c>
      <c r="E56" s="70" t="s">
        <v>161</v>
      </c>
      <c r="F56" s="83" t="s">
        <v>235</v>
      </c>
      <c r="G56" s="84" t="s">
        <v>236</v>
      </c>
      <c r="H56" s="70" t="s">
        <v>218</v>
      </c>
      <c r="I56" s="70">
        <v>14</v>
      </c>
      <c r="J56" s="70">
        <v>7</v>
      </c>
      <c r="K56" s="80">
        <v>7</v>
      </c>
      <c r="L56" s="70"/>
      <c r="M56" s="70"/>
      <c r="N56" s="70"/>
      <c r="O56" s="77" t="s">
        <v>45</v>
      </c>
      <c r="P56" s="80">
        <v>3120</v>
      </c>
      <c r="Q56" s="80">
        <v>331</v>
      </c>
      <c r="R56" s="80">
        <v>2789</v>
      </c>
      <c r="S56" s="124" t="s">
        <v>214</v>
      </c>
      <c r="T56" s="83" t="s">
        <v>157</v>
      </c>
      <c r="U56" s="77" t="s">
        <v>158</v>
      </c>
    </row>
    <row r="57" s="4" customFormat="1" ht="55" customHeight="1" spans="1:21">
      <c r="A57" s="70">
        <v>21</v>
      </c>
      <c r="B57" s="91"/>
      <c r="C57" s="72" t="s">
        <v>237</v>
      </c>
      <c r="D57" s="83" t="s">
        <v>30</v>
      </c>
      <c r="E57" s="70" t="s">
        <v>161</v>
      </c>
      <c r="F57" s="83" t="s">
        <v>238</v>
      </c>
      <c r="G57" s="84" t="s">
        <v>239</v>
      </c>
      <c r="H57" s="70" t="s">
        <v>218</v>
      </c>
      <c r="I57" s="70">
        <v>14</v>
      </c>
      <c r="J57" s="70">
        <v>14</v>
      </c>
      <c r="K57" s="80"/>
      <c r="L57" s="98"/>
      <c r="M57" s="98"/>
      <c r="N57" s="98"/>
      <c r="O57" s="77" t="s">
        <v>45</v>
      </c>
      <c r="P57" s="85">
        <v>1050</v>
      </c>
      <c r="Q57" s="85">
        <v>536</v>
      </c>
      <c r="R57" s="85">
        <v>514</v>
      </c>
      <c r="S57" s="124" t="s">
        <v>214</v>
      </c>
      <c r="T57" s="83" t="s">
        <v>240</v>
      </c>
      <c r="U57" s="77" t="s">
        <v>241</v>
      </c>
    </row>
    <row r="58" s="49" customFormat="1" ht="34.5" customHeight="1" spans="1:21">
      <c r="A58" s="93" t="s">
        <v>39</v>
      </c>
      <c r="B58" s="93"/>
      <c r="C58" s="94"/>
      <c r="D58" s="74"/>
      <c r="E58" s="74"/>
      <c r="F58" s="74"/>
      <c r="G58" s="78"/>
      <c r="H58" s="74"/>
      <c r="I58" s="74">
        <f>SUM(I37:I57)</f>
        <v>3280.3</v>
      </c>
      <c r="J58" s="74">
        <f>SUM(J37:J57)</f>
        <v>437.3</v>
      </c>
      <c r="K58" s="74">
        <f>SUM(K37:K57)</f>
        <v>1783</v>
      </c>
      <c r="L58" s="74">
        <f>SUM(L37:L57)</f>
        <v>955</v>
      </c>
      <c r="M58" s="74">
        <f>SUM(M37:M57)</f>
        <v>105</v>
      </c>
      <c r="N58" s="74"/>
      <c r="O58" s="74"/>
      <c r="P58" s="74">
        <f>SUM(P37:P57)</f>
        <v>83790</v>
      </c>
      <c r="Q58" s="74">
        <f>SUM(Q37:Q57)</f>
        <v>22382</v>
      </c>
      <c r="R58" s="74">
        <f>SUM(R37:R57)</f>
        <v>61418</v>
      </c>
      <c r="S58" s="74"/>
      <c r="T58" s="74"/>
      <c r="U58" s="77"/>
    </row>
    <row r="59" s="4" customFormat="1" ht="65" customHeight="1" spans="1:21">
      <c r="A59" s="70">
        <v>1</v>
      </c>
      <c r="B59" s="95" t="s">
        <v>242</v>
      </c>
      <c r="C59" s="72" t="s">
        <v>243</v>
      </c>
      <c r="D59" s="85" t="s">
        <v>87</v>
      </c>
      <c r="E59" s="77" t="s">
        <v>88</v>
      </c>
      <c r="F59" s="83" t="s">
        <v>244</v>
      </c>
      <c r="G59" s="78" t="s">
        <v>245</v>
      </c>
      <c r="H59" s="77" t="s">
        <v>246</v>
      </c>
      <c r="I59" s="70">
        <v>225</v>
      </c>
      <c r="J59" s="70">
        <v>225</v>
      </c>
      <c r="K59" s="85"/>
      <c r="L59" s="85"/>
      <c r="M59" s="85"/>
      <c r="N59" s="85"/>
      <c r="O59" s="77" t="s">
        <v>45</v>
      </c>
      <c r="P59" s="83">
        <v>2532</v>
      </c>
      <c r="Q59" s="83">
        <v>381</v>
      </c>
      <c r="R59" s="83">
        <v>2151</v>
      </c>
      <c r="S59" s="124" t="s">
        <v>247</v>
      </c>
      <c r="T59" s="125" t="s">
        <v>151</v>
      </c>
      <c r="U59" s="77" t="s">
        <v>152</v>
      </c>
    </row>
    <row r="60" s="4" customFormat="1" ht="64" customHeight="1" spans="1:21">
      <c r="A60" s="70">
        <v>2</v>
      </c>
      <c r="B60" s="96"/>
      <c r="C60" s="72" t="s">
        <v>248</v>
      </c>
      <c r="D60" s="85" t="s">
        <v>87</v>
      </c>
      <c r="E60" s="77" t="s">
        <v>88</v>
      </c>
      <c r="F60" s="83" t="s">
        <v>249</v>
      </c>
      <c r="G60" s="78" t="s">
        <v>250</v>
      </c>
      <c r="H60" s="77" t="s">
        <v>218</v>
      </c>
      <c r="I60" s="70">
        <v>231.5</v>
      </c>
      <c r="J60" s="70">
        <v>231.5</v>
      </c>
      <c r="K60" s="85"/>
      <c r="L60" s="85"/>
      <c r="M60" s="85"/>
      <c r="N60" s="85"/>
      <c r="O60" s="77" t="s">
        <v>45</v>
      </c>
      <c r="P60" s="85">
        <v>4264</v>
      </c>
      <c r="Q60" s="85">
        <v>984</v>
      </c>
      <c r="R60" s="85">
        <v>3280</v>
      </c>
      <c r="S60" s="124" t="s">
        <v>225</v>
      </c>
      <c r="T60" s="127"/>
      <c r="U60" s="77"/>
    </row>
    <row r="61" s="4" customFormat="1" ht="61" customHeight="1" spans="1:21">
      <c r="A61" s="70">
        <v>3</v>
      </c>
      <c r="B61" s="96"/>
      <c r="C61" s="72" t="s">
        <v>251</v>
      </c>
      <c r="D61" s="85" t="s">
        <v>30</v>
      </c>
      <c r="E61" s="83" t="s">
        <v>252</v>
      </c>
      <c r="F61" s="83" t="s">
        <v>253</v>
      </c>
      <c r="G61" s="78" t="s">
        <v>254</v>
      </c>
      <c r="H61" s="77" t="s">
        <v>149</v>
      </c>
      <c r="I61" s="70">
        <v>200</v>
      </c>
      <c r="J61" s="85"/>
      <c r="K61" s="85">
        <v>57</v>
      </c>
      <c r="L61" s="70"/>
      <c r="M61" s="85">
        <v>143</v>
      </c>
      <c r="N61" s="85"/>
      <c r="O61" s="77" t="s">
        <v>45</v>
      </c>
      <c r="P61" s="85">
        <v>680</v>
      </c>
      <c r="Q61" s="85">
        <v>226</v>
      </c>
      <c r="R61" s="85">
        <v>454</v>
      </c>
      <c r="S61" s="124" t="s">
        <v>225</v>
      </c>
      <c r="T61" s="83" t="s">
        <v>61</v>
      </c>
      <c r="U61" s="83" t="s">
        <v>62</v>
      </c>
    </row>
    <row r="62" s="4" customFormat="1" ht="61" customHeight="1" spans="1:21">
      <c r="A62" s="70">
        <v>4</v>
      </c>
      <c r="B62" s="96"/>
      <c r="C62" s="72" t="s">
        <v>255</v>
      </c>
      <c r="D62" s="85" t="s">
        <v>30</v>
      </c>
      <c r="E62" s="83" t="s">
        <v>252</v>
      </c>
      <c r="F62" s="83" t="s">
        <v>256</v>
      </c>
      <c r="G62" s="78" t="s">
        <v>257</v>
      </c>
      <c r="H62" s="77" t="s">
        <v>149</v>
      </c>
      <c r="I62" s="70">
        <v>100</v>
      </c>
      <c r="J62" s="70">
        <v>100</v>
      </c>
      <c r="K62" s="85"/>
      <c r="L62" s="70"/>
      <c r="M62" s="85"/>
      <c r="N62" s="85"/>
      <c r="O62" s="77" t="s">
        <v>45</v>
      </c>
      <c r="P62" s="85">
        <v>1567</v>
      </c>
      <c r="Q62" s="85">
        <v>135</v>
      </c>
      <c r="R62" s="85">
        <v>1432</v>
      </c>
      <c r="S62" s="128" t="s">
        <v>258</v>
      </c>
      <c r="T62" s="129" t="s">
        <v>126</v>
      </c>
      <c r="U62" s="125" t="s">
        <v>127</v>
      </c>
    </row>
    <row r="63" s="4" customFormat="1" ht="61" customHeight="1" spans="1:21">
      <c r="A63" s="70">
        <v>5</v>
      </c>
      <c r="B63" s="96"/>
      <c r="C63" s="72" t="s">
        <v>259</v>
      </c>
      <c r="D63" s="85" t="s">
        <v>30</v>
      </c>
      <c r="E63" s="83" t="s">
        <v>252</v>
      </c>
      <c r="F63" s="83" t="s">
        <v>260</v>
      </c>
      <c r="G63" s="78" t="s">
        <v>257</v>
      </c>
      <c r="H63" s="77" t="s">
        <v>149</v>
      </c>
      <c r="I63" s="70">
        <v>100</v>
      </c>
      <c r="J63" s="70">
        <v>100</v>
      </c>
      <c r="K63" s="85"/>
      <c r="L63" s="70"/>
      <c r="M63" s="85"/>
      <c r="N63" s="85"/>
      <c r="O63" s="77" t="s">
        <v>45</v>
      </c>
      <c r="P63" s="85">
        <v>803</v>
      </c>
      <c r="Q63" s="85">
        <v>48</v>
      </c>
      <c r="R63" s="85">
        <v>755</v>
      </c>
      <c r="S63" s="128" t="s">
        <v>258</v>
      </c>
      <c r="T63" s="130"/>
      <c r="U63" s="126"/>
    </row>
    <row r="64" s="4" customFormat="1" ht="69" customHeight="1" spans="1:21">
      <c r="A64" s="70">
        <v>6</v>
      </c>
      <c r="B64" s="96"/>
      <c r="C64" s="72" t="s">
        <v>261</v>
      </c>
      <c r="D64" s="85" t="s">
        <v>30</v>
      </c>
      <c r="E64" s="83" t="s">
        <v>252</v>
      </c>
      <c r="F64" s="83" t="s">
        <v>262</v>
      </c>
      <c r="G64" s="78" t="s">
        <v>257</v>
      </c>
      <c r="H64" s="77" t="s">
        <v>149</v>
      </c>
      <c r="I64" s="70">
        <v>100</v>
      </c>
      <c r="J64" s="70">
        <v>100</v>
      </c>
      <c r="K64" s="85"/>
      <c r="L64" s="70"/>
      <c r="M64" s="85"/>
      <c r="N64" s="85"/>
      <c r="O64" s="77" t="s">
        <v>45</v>
      </c>
      <c r="P64" s="85">
        <v>1627</v>
      </c>
      <c r="Q64" s="85">
        <v>42</v>
      </c>
      <c r="R64" s="85">
        <v>1585</v>
      </c>
      <c r="S64" s="128" t="s">
        <v>258</v>
      </c>
      <c r="T64" s="131"/>
      <c r="U64" s="127"/>
    </row>
    <row r="65" s="4" customFormat="1" ht="67" customHeight="1" spans="1:21">
      <c r="A65" s="70">
        <v>7</v>
      </c>
      <c r="B65" s="96"/>
      <c r="C65" s="72" t="s">
        <v>263</v>
      </c>
      <c r="D65" s="85" t="s">
        <v>30</v>
      </c>
      <c r="E65" s="83" t="s">
        <v>252</v>
      </c>
      <c r="F65" s="83" t="s">
        <v>264</v>
      </c>
      <c r="G65" s="78" t="s">
        <v>265</v>
      </c>
      <c r="H65" s="77" t="s">
        <v>218</v>
      </c>
      <c r="I65" s="70">
        <v>200</v>
      </c>
      <c r="J65" s="70">
        <v>200</v>
      </c>
      <c r="K65" s="85"/>
      <c r="L65" s="85"/>
      <c r="M65" s="85"/>
      <c r="N65" s="85"/>
      <c r="O65" s="77" t="s">
        <v>45</v>
      </c>
      <c r="P65" s="85">
        <v>2823</v>
      </c>
      <c r="Q65" s="85">
        <v>375</v>
      </c>
      <c r="R65" s="85">
        <v>2448</v>
      </c>
      <c r="S65" s="124" t="s">
        <v>266</v>
      </c>
      <c r="T65" s="125" t="s">
        <v>144</v>
      </c>
      <c r="U65" s="77" t="s">
        <v>145</v>
      </c>
    </row>
    <row r="66" s="4" customFormat="1" ht="73" customHeight="1" spans="1:21">
      <c r="A66" s="70">
        <v>8</v>
      </c>
      <c r="B66" s="96"/>
      <c r="C66" s="72" t="s">
        <v>267</v>
      </c>
      <c r="D66" s="85" t="s">
        <v>30</v>
      </c>
      <c r="E66" s="83" t="s">
        <v>252</v>
      </c>
      <c r="F66" s="83" t="s">
        <v>268</v>
      </c>
      <c r="G66" s="78" t="s">
        <v>269</v>
      </c>
      <c r="H66" s="77" t="s">
        <v>218</v>
      </c>
      <c r="I66" s="70">
        <v>200</v>
      </c>
      <c r="J66" s="70">
        <v>200</v>
      </c>
      <c r="K66" s="98"/>
      <c r="L66" s="98"/>
      <c r="M66" s="98"/>
      <c r="N66" s="98"/>
      <c r="O66" s="77" t="s">
        <v>45</v>
      </c>
      <c r="P66" s="85">
        <v>2667</v>
      </c>
      <c r="Q66" s="85">
        <v>479</v>
      </c>
      <c r="R66" s="85">
        <v>2188</v>
      </c>
      <c r="S66" s="124" t="s">
        <v>266</v>
      </c>
      <c r="T66" s="127"/>
      <c r="U66" s="77"/>
    </row>
    <row r="67" s="4" customFormat="1" ht="69" customHeight="1" spans="1:21">
      <c r="A67" s="70">
        <v>9</v>
      </c>
      <c r="B67" s="96"/>
      <c r="C67" s="72" t="s">
        <v>270</v>
      </c>
      <c r="D67" s="85" t="s">
        <v>30</v>
      </c>
      <c r="E67" s="83" t="s">
        <v>252</v>
      </c>
      <c r="F67" s="83" t="s">
        <v>244</v>
      </c>
      <c r="G67" s="78" t="s">
        <v>271</v>
      </c>
      <c r="H67" s="77" t="s">
        <v>218</v>
      </c>
      <c r="I67" s="70">
        <v>200</v>
      </c>
      <c r="J67" s="70">
        <v>200</v>
      </c>
      <c r="K67" s="85"/>
      <c r="L67" s="85"/>
      <c r="M67" s="85"/>
      <c r="N67" s="85"/>
      <c r="O67" s="77" t="s">
        <v>45</v>
      </c>
      <c r="P67" s="85">
        <v>1856</v>
      </c>
      <c r="Q67" s="85">
        <v>557</v>
      </c>
      <c r="R67" s="85">
        <v>1299</v>
      </c>
      <c r="S67" s="124" t="s">
        <v>272</v>
      </c>
      <c r="T67" s="125" t="s">
        <v>151</v>
      </c>
      <c r="U67" s="77" t="s">
        <v>152</v>
      </c>
    </row>
    <row r="68" s="4" customFormat="1" ht="74" customHeight="1" spans="1:21">
      <c r="A68" s="70">
        <v>10</v>
      </c>
      <c r="B68" s="132"/>
      <c r="C68" s="72" t="s">
        <v>273</v>
      </c>
      <c r="D68" s="85" t="s">
        <v>30</v>
      </c>
      <c r="E68" s="83" t="s">
        <v>252</v>
      </c>
      <c r="F68" s="83" t="s">
        <v>274</v>
      </c>
      <c r="G68" s="78" t="s">
        <v>275</v>
      </c>
      <c r="H68" s="77" t="s">
        <v>149</v>
      </c>
      <c r="I68" s="70">
        <v>200</v>
      </c>
      <c r="J68" s="70">
        <v>200</v>
      </c>
      <c r="K68" s="85"/>
      <c r="L68" s="85"/>
      <c r="M68" s="85"/>
      <c r="N68" s="85"/>
      <c r="O68" s="77" t="s">
        <v>45</v>
      </c>
      <c r="P68" s="85">
        <v>1322</v>
      </c>
      <c r="Q68" s="85">
        <v>312</v>
      </c>
      <c r="R68" s="85">
        <v>1010</v>
      </c>
      <c r="S68" s="124" t="s">
        <v>272</v>
      </c>
      <c r="T68" s="127"/>
      <c r="U68" s="77"/>
    </row>
    <row r="69" s="4" customFormat="1" ht="88" customHeight="1" spans="1:21">
      <c r="A69" s="133">
        <v>11</v>
      </c>
      <c r="B69" s="69" t="s">
        <v>242</v>
      </c>
      <c r="C69" s="134" t="s">
        <v>276</v>
      </c>
      <c r="D69" s="85" t="s">
        <v>30</v>
      </c>
      <c r="E69" s="83" t="s">
        <v>252</v>
      </c>
      <c r="F69" s="83" t="s">
        <v>230</v>
      </c>
      <c r="G69" s="78" t="s">
        <v>277</v>
      </c>
      <c r="H69" s="77" t="s">
        <v>84</v>
      </c>
      <c r="I69" s="70">
        <v>200</v>
      </c>
      <c r="J69" s="70">
        <v>200</v>
      </c>
      <c r="K69" s="85"/>
      <c r="L69" s="85"/>
      <c r="M69" s="85"/>
      <c r="N69" s="85"/>
      <c r="O69" s="77" t="s">
        <v>45</v>
      </c>
      <c r="P69" s="85">
        <v>1738</v>
      </c>
      <c r="Q69" s="85">
        <v>529</v>
      </c>
      <c r="R69" s="85">
        <v>1209</v>
      </c>
      <c r="S69" s="124" t="s">
        <v>225</v>
      </c>
      <c r="T69" s="125" t="s">
        <v>232</v>
      </c>
      <c r="U69" s="77" t="s">
        <v>233</v>
      </c>
    </row>
    <row r="70" s="4" customFormat="1" ht="99" customHeight="1" spans="1:21">
      <c r="A70" s="133">
        <v>12</v>
      </c>
      <c r="B70" s="69"/>
      <c r="C70" s="134" t="s">
        <v>278</v>
      </c>
      <c r="D70" s="85" t="s">
        <v>30</v>
      </c>
      <c r="E70" s="83" t="s">
        <v>252</v>
      </c>
      <c r="F70" s="83" t="s">
        <v>279</v>
      </c>
      <c r="G70" s="78" t="s">
        <v>280</v>
      </c>
      <c r="H70" s="77" t="s">
        <v>73</v>
      </c>
      <c r="I70" s="70">
        <v>200</v>
      </c>
      <c r="J70" s="70">
        <v>200</v>
      </c>
      <c r="K70" s="85"/>
      <c r="L70" s="85"/>
      <c r="M70" s="85"/>
      <c r="N70" s="85"/>
      <c r="O70" s="77" t="s">
        <v>45</v>
      </c>
      <c r="P70" s="85">
        <v>1030</v>
      </c>
      <c r="Q70" s="85">
        <v>479</v>
      </c>
      <c r="R70" s="85">
        <v>551</v>
      </c>
      <c r="S70" s="124" t="s">
        <v>225</v>
      </c>
      <c r="T70" s="127"/>
      <c r="U70" s="77"/>
    </row>
    <row r="71" s="4" customFormat="1" ht="91" customHeight="1" spans="1:21">
      <c r="A71" s="133">
        <v>13</v>
      </c>
      <c r="B71" s="69"/>
      <c r="C71" s="134" t="s">
        <v>281</v>
      </c>
      <c r="D71" s="85" t="s">
        <v>30</v>
      </c>
      <c r="E71" s="83" t="s">
        <v>252</v>
      </c>
      <c r="F71" s="83" t="s">
        <v>282</v>
      </c>
      <c r="G71" s="78" t="s">
        <v>283</v>
      </c>
      <c r="H71" s="77" t="s">
        <v>218</v>
      </c>
      <c r="I71" s="70">
        <v>200</v>
      </c>
      <c r="J71" s="70">
        <v>200</v>
      </c>
      <c r="K71" s="85"/>
      <c r="L71" s="85"/>
      <c r="M71" s="85"/>
      <c r="N71" s="85"/>
      <c r="O71" s="77" t="s">
        <v>45</v>
      </c>
      <c r="P71" s="85">
        <v>2078</v>
      </c>
      <c r="Q71" s="85">
        <v>829</v>
      </c>
      <c r="R71" s="85">
        <v>1249</v>
      </c>
      <c r="S71" s="124" t="s">
        <v>284</v>
      </c>
      <c r="T71" s="125" t="s">
        <v>112</v>
      </c>
      <c r="U71" s="77" t="s">
        <v>113</v>
      </c>
    </row>
    <row r="72" s="4" customFormat="1" ht="111" customHeight="1" spans="1:21">
      <c r="A72" s="133">
        <v>14</v>
      </c>
      <c r="B72" s="69"/>
      <c r="C72" s="134" t="s">
        <v>285</v>
      </c>
      <c r="D72" s="85" t="s">
        <v>30</v>
      </c>
      <c r="E72" s="83" t="s">
        <v>252</v>
      </c>
      <c r="F72" s="83" t="s">
        <v>286</v>
      </c>
      <c r="G72" s="78" t="s">
        <v>287</v>
      </c>
      <c r="H72" s="77" t="s">
        <v>218</v>
      </c>
      <c r="I72" s="70">
        <v>200</v>
      </c>
      <c r="J72" s="70">
        <v>200</v>
      </c>
      <c r="K72" s="85"/>
      <c r="L72" s="85"/>
      <c r="M72" s="85"/>
      <c r="N72" s="85"/>
      <c r="O72" s="77" t="s">
        <v>45</v>
      </c>
      <c r="P72" s="85">
        <v>2257</v>
      </c>
      <c r="Q72" s="85">
        <v>726</v>
      </c>
      <c r="R72" s="85">
        <v>1531</v>
      </c>
      <c r="S72" s="124" t="s">
        <v>284</v>
      </c>
      <c r="T72" s="127"/>
      <c r="U72" s="77"/>
    </row>
    <row r="73" s="4" customFormat="1" ht="141" customHeight="1" spans="1:21">
      <c r="A73" s="133">
        <v>15</v>
      </c>
      <c r="B73" s="69"/>
      <c r="C73" s="134" t="s">
        <v>288</v>
      </c>
      <c r="D73" s="85" t="s">
        <v>87</v>
      </c>
      <c r="E73" s="83" t="s">
        <v>252</v>
      </c>
      <c r="F73" s="83" t="s">
        <v>289</v>
      </c>
      <c r="G73" s="78" t="s">
        <v>290</v>
      </c>
      <c r="H73" s="77" t="s">
        <v>149</v>
      </c>
      <c r="I73" s="70">
        <v>200</v>
      </c>
      <c r="J73" s="70">
        <v>200</v>
      </c>
      <c r="K73" s="85"/>
      <c r="L73" s="85"/>
      <c r="M73" s="85"/>
      <c r="N73" s="85"/>
      <c r="O73" s="77" t="s">
        <v>45</v>
      </c>
      <c r="P73" s="85">
        <v>1249</v>
      </c>
      <c r="Q73" s="85">
        <v>536</v>
      </c>
      <c r="R73" s="85">
        <v>658</v>
      </c>
      <c r="S73" s="124" t="s">
        <v>225</v>
      </c>
      <c r="T73" s="125" t="s">
        <v>240</v>
      </c>
      <c r="U73" s="77" t="s">
        <v>241</v>
      </c>
    </row>
    <row r="74" s="4" customFormat="1" ht="96" customHeight="1" spans="1:21">
      <c r="A74" s="133">
        <v>16</v>
      </c>
      <c r="B74" s="69"/>
      <c r="C74" s="134" t="s">
        <v>291</v>
      </c>
      <c r="D74" s="85" t="s">
        <v>30</v>
      </c>
      <c r="E74" s="83" t="s">
        <v>252</v>
      </c>
      <c r="F74" s="83" t="s">
        <v>292</v>
      </c>
      <c r="G74" s="135" t="s">
        <v>293</v>
      </c>
      <c r="H74" s="77" t="s">
        <v>149</v>
      </c>
      <c r="I74" s="70">
        <v>200</v>
      </c>
      <c r="J74" s="70">
        <v>200</v>
      </c>
      <c r="K74" s="85"/>
      <c r="L74" s="85"/>
      <c r="M74" s="85"/>
      <c r="N74" s="85"/>
      <c r="O74" s="77" t="s">
        <v>45</v>
      </c>
      <c r="P74" s="85">
        <v>1050</v>
      </c>
      <c r="Q74" s="85">
        <v>536</v>
      </c>
      <c r="R74" s="85">
        <v>514</v>
      </c>
      <c r="S74" s="124" t="s">
        <v>225</v>
      </c>
      <c r="T74" s="127"/>
      <c r="U74" s="77"/>
    </row>
    <row r="75" s="4" customFormat="1" ht="157" customHeight="1" spans="1:21">
      <c r="A75" s="70">
        <v>17</v>
      </c>
      <c r="B75" s="95" t="s">
        <v>242</v>
      </c>
      <c r="C75" s="72" t="s">
        <v>294</v>
      </c>
      <c r="D75" s="85" t="s">
        <v>30</v>
      </c>
      <c r="E75" s="83" t="s">
        <v>252</v>
      </c>
      <c r="F75" s="83" t="s">
        <v>154</v>
      </c>
      <c r="G75" s="82" t="s">
        <v>295</v>
      </c>
      <c r="H75" s="70" t="s">
        <v>149</v>
      </c>
      <c r="I75" s="70">
        <v>200</v>
      </c>
      <c r="J75" s="70">
        <v>200</v>
      </c>
      <c r="K75" s="80"/>
      <c r="L75" s="141"/>
      <c r="M75" s="80"/>
      <c r="N75" s="80"/>
      <c r="O75" s="70" t="s">
        <v>45</v>
      </c>
      <c r="P75" s="80">
        <v>1144</v>
      </c>
      <c r="Q75" s="80">
        <v>345</v>
      </c>
      <c r="R75" s="80">
        <v>799</v>
      </c>
      <c r="S75" s="124" t="s">
        <v>225</v>
      </c>
      <c r="T75" s="125" t="s">
        <v>157</v>
      </c>
      <c r="U75" s="77" t="s">
        <v>158</v>
      </c>
    </row>
    <row r="76" s="4" customFormat="1" ht="172" customHeight="1" spans="1:21">
      <c r="A76" s="70">
        <v>18</v>
      </c>
      <c r="B76" s="96"/>
      <c r="C76" s="72" t="s">
        <v>296</v>
      </c>
      <c r="D76" s="85" t="s">
        <v>30</v>
      </c>
      <c r="E76" s="83" t="s">
        <v>252</v>
      </c>
      <c r="F76" s="83" t="s">
        <v>297</v>
      </c>
      <c r="G76" s="78" t="s">
        <v>298</v>
      </c>
      <c r="H76" s="70" t="s">
        <v>149</v>
      </c>
      <c r="I76" s="70">
        <v>200</v>
      </c>
      <c r="J76" s="70">
        <v>200</v>
      </c>
      <c r="K76" s="98"/>
      <c r="L76" s="98"/>
      <c r="M76" s="98"/>
      <c r="N76" s="98"/>
      <c r="O76" s="70" t="s">
        <v>45</v>
      </c>
      <c r="P76" s="80">
        <v>3120</v>
      </c>
      <c r="Q76" s="80">
        <v>331</v>
      </c>
      <c r="R76" s="80">
        <v>2789</v>
      </c>
      <c r="S76" s="128" t="s">
        <v>225</v>
      </c>
      <c r="T76" s="127"/>
      <c r="U76" s="77"/>
    </row>
    <row r="77" s="4" customFormat="1" ht="173" customHeight="1" spans="1:21">
      <c r="A77" s="70">
        <v>19</v>
      </c>
      <c r="B77" s="96"/>
      <c r="C77" s="72" t="s">
        <v>299</v>
      </c>
      <c r="D77" s="85" t="s">
        <v>30</v>
      </c>
      <c r="E77" s="83" t="s">
        <v>252</v>
      </c>
      <c r="F77" s="83" t="s">
        <v>300</v>
      </c>
      <c r="G77" s="78" t="s">
        <v>301</v>
      </c>
      <c r="H77" s="70" t="s">
        <v>149</v>
      </c>
      <c r="I77" s="70">
        <v>500</v>
      </c>
      <c r="J77" s="142"/>
      <c r="K77" s="85">
        <v>500</v>
      </c>
      <c r="L77" s="142"/>
      <c r="M77" s="142"/>
      <c r="N77" s="98"/>
      <c r="O77" s="70" t="s">
        <v>45</v>
      </c>
      <c r="P77" s="80">
        <v>8560</v>
      </c>
      <c r="Q77" s="80">
        <v>3112</v>
      </c>
      <c r="R77" s="80">
        <v>5448</v>
      </c>
      <c r="S77" s="128" t="s">
        <v>302</v>
      </c>
      <c r="T77" s="129" t="s">
        <v>61</v>
      </c>
      <c r="U77" s="112" t="s">
        <v>62</v>
      </c>
    </row>
    <row r="78" s="4" customFormat="1" ht="122" customHeight="1" spans="1:21">
      <c r="A78" s="70">
        <v>20</v>
      </c>
      <c r="B78" s="132"/>
      <c r="C78" s="72" t="s">
        <v>303</v>
      </c>
      <c r="D78" s="80" t="s">
        <v>30</v>
      </c>
      <c r="E78" s="82" t="s">
        <v>88</v>
      </c>
      <c r="F78" s="70" t="s">
        <v>304</v>
      </c>
      <c r="G78" s="82" t="s">
        <v>305</v>
      </c>
      <c r="H78" s="70" t="s">
        <v>91</v>
      </c>
      <c r="I78" s="70">
        <v>350</v>
      </c>
      <c r="J78" s="143"/>
      <c r="K78" s="80">
        <v>50</v>
      </c>
      <c r="L78" s="80">
        <v>300</v>
      </c>
      <c r="M78" s="143"/>
      <c r="N78" s="97"/>
      <c r="O78" s="70" t="s">
        <v>45</v>
      </c>
      <c r="P78" s="80">
        <v>932</v>
      </c>
      <c r="Q78" s="80">
        <v>312</v>
      </c>
      <c r="R78" s="80">
        <v>620</v>
      </c>
      <c r="S78" s="79" t="s">
        <v>306</v>
      </c>
      <c r="T78" s="131"/>
      <c r="U78" s="113"/>
    </row>
    <row r="79" s="51" customFormat="1" ht="40" customHeight="1" spans="1:21">
      <c r="A79" s="87" t="s">
        <v>39</v>
      </c>
      <c r="B79" s="87"/>
      <c r="C79" s="87"/>
      <c r="D79" s="85" t="s">
        <v>30</v>
      </c>
      <c r="E79" s="74"/>
      <c r="F79" s="74"/>
      <c r="G79" s="75"/>
      <c r="H79" s="74"/>
      <c r="I79" s="74">
        <f>SUM(I59:I78)</f>
        <v>4206.5</v>
      </c>
      <c r="J79" s="74">
        <f>SUM(J59:J78)</f>
        <v>3156.5</v>
      </c>
      <c r="K79" s="74">
        <f>SUM(K59:K78)</f>
        <v>607</v>
      </c>
      <c r="L79" s="74">
        <f>SUM(L59:L78)</f>
        <v>300</v>
      </c>
      <c r="M79" s="74">
        <f>SUM(M59:M78)</f>
        <v>143</v>
      </c>
      <c r="N79" s="74">
        <f>SUM(N59:N75)</f>
        <v>0</v>
      </c>
      <c r="O79" s="74"/>
      <c r="P79" s="74">
        <f>SUM(P59:P78)</f>
        <v>43299</v>
      </c>
      <c r="Q79" s="74">
        <f>SUM(Q59:Q78)</f>
        <v>11274</v>
      </c>
      <c r="R79" s="74">
        <f>SUM(R59:R78)</f>
        <v>31970</v>
      </c>
      <c r="S79" s="74"/>
      <c r="T79" s="74"/>
      <c r="U79" s="74"/>
    </row>
    <row r="80" s="4" customFormat="1" ht="57" customHeight="1" spans="1:21">
      <c r="A80" s="70">
        <v>1</v>
      </c>
      <c r="B80" s="136" t="s">
        <v>307</v>
      </c>
      <c r="C80" s="72" t="s">
        <v>308</v>
      </c>
      <c r="D80" s="85" t="s">
        <v>30</v>
      </c>
      <c r="E80" s="77" t="s">
        <v>309</v>
      </c>
      <c r="F80" s="83" t="s">
        <v>127</v>
      </c>
      <c r="G80" s="78" t="s">
        <v>310</v>
      </c>
      <c r="H80" s="83" t="s">
        <v>59</v>
      </c>
      <c r="I80" s="70">
        <v>57.66</v>
      </c>
      <c r="J80" s="70">
        <v>57.66</v>
      </c>
      <c r="K80" s="77"/>
      <c r="L80" s="74"/>
      <c r="M80" s="74"/>
      <c r="N80" s="74"/>
      <c r="O80" s="77" t="s">
        <v>45</v>
      </c>
      <c r="P80" s="77">
        <v>962</v>
      </c>
      <c r="Q80" s="77">
        <v>962</v>
      </c>
      <c r="R80" s="77">
        <v>0</v>
      </c>
      <c r="S80" s="79" t="s">
        <v>311</v>
      </c>
      <c r="T80" s="77" t="s">
        <v>126</v>
      </c>
      <c r="U80" s="77" t="s">
        <v>127</v>
      </c>
    </row>
    <row r="81" s="4" customFormat="1" ht="51" customHeight="1" spans="1:21">
      <c r="A81" s="70">
        <v>2</v>
      </c>
      <c r="B81" s="137"/>
      <c r="C81" s="72" t="s">
        <v>312</v>
      </c>
      <c r="D81" s="85" t="s">
        <v>30</v>
      </c>
      <c r="E81" s="77" t="s">
        <v>309</v>
      </c>
      <c r="F81" s="83" t="s">
        <v>145</v>
      </c>
      <c r="G81" s="78" t="s">
        <v>310</v>
      </c>
      <c r="H81" s="83" t="s">
        <v>59</v>
      </c>
      <c r="I81" s="70">
        <v>60.16</v>
      </c>
      <c r="J81" s="70">
        <v>60.16</v>
      </c>
      <c r="K81" s="77"/>
      <c r="L81" s="74"/>
      <c r="M81" s="74"/>
      <c r="N81" s="74"/>
      <c r="O81" s="77" t="s">
        <v>45</v>
      </c>
      <c r="P81" s="77">
        <v>1341</v>
      </c>
      <c r="Q81" s="77">
        <v>1341</v>
      </c>
      <c r="R81" s="77">
        <v>0</v>
      </c>
      <c r="S81" s="79" t="s">
        <v>311</v>
      </c>
      <c r="T81" s="77" t="s">
        <v>144</v>
      </c>
      <c r="U81" s="83" t="s">
        <v>145</v>
      </c>
    </row>
    <row r="82" s="4" customFormat="1" ht="48" customHeight="1" spans="1:21">
      <c r="A82" s="70">
        <v>3</v>
      </c>
      <c r="B82" s="137"/>
      <c r="C82" s="72" t="s">
        <v>313</v>
      </c>
      <c r="D82" s="85" t="s">
        <v>30</v>
      </c>
      <c r="E82" s="77" t="s">
        <v>309</v>
      </c>
      <c r="F82" s="83" t="s">
        <v>152</v>
      </c>
      <c r="G82" s="78" t="s">
        <v>310</v>
      </c>
      <c r="H82" s="83" t="s">
        <v>59</v>
      </c>
      <c r="I82" s="70">
        <v>166.48</v>
      </c>
      <c r="J82" s="70">
        <v>166.48</v>
      </c>
      <c r="K82" s="77"/>
      <c r="L82" s="74"/>
      <c r="M82" s="74"/>
      <c r="N82" s="74"/>
      <c r="O82" s="77" t="s">
        <v>45</v>
      </c>
      <c r="P82" s="77">
        <v>2851</v>
      </c>
      <c r="Q82" s="77">
        <v>2851</v>
      </c>
      <c r="R82" s="77">
        <v>0</v>
      </c>
      <c r="S82" s="79" t="s">
        <v>311</v>
      </c>
      <c r="T82" s="77" t="s">
        <v>314</v>
      </c>
      <c r="U82" s="83" t="s">
        <v>152</v>
      </c>
    </row>
    <row r="83" s="4" customFormat="1" ht="53.1" customHeight="1" spans="1:21">
      <c r="A83" s="70">
        <v>4</v>
      </c>
      <c r="B83" s="137"/>
      <c r="C83" s="72" t="s">
        <v>315</v>
      </c>
      <c r="D83" s="85" t="s">
        <v>30</v>
      </c>
      <c r="E83" s="77" t="s">
        <v>309</v>
      </c>
      <c r="F83" s="83" t="s">
        <v>113</v>
      </c>
      <c r="G83" s="78" t="s">
        <v>310</v>
      </c>
      <c r="H83" s="83" t="s">
        <v>59</v>
      </c>
      <c r="I83" s="70">
        <v>90.72</v>
      </c>
      <c r="J83" s="70">
        <v>90.72</v>
      </c>
      <c r="K83" s="77"/>
      <c r="L83" s="74"/>
      <c r="M83" s="74"/>
      <c r="N83" s="74"/>
      <c r="O83" s="77" t="s">
        <v>45</v>
      </c>
      <c r="P83" s="77">
        <v>1942</v>
      </c>
      <c r="Q83" s="77">
        <v>1942</v>
      </c>
      <c r="R83" s="77">
        <v>0</v>
      </c>
      <c r="S83" s="79" t="s">
        <v>311</v>
      </c>
      <c r="T83" s="77" t="s">
        <v>112</v>
      </c>
      <c r="U83" s="83" t="s">
        <v>113</v>
      </c>
    </row>
    <row r="84" s="4" customFormat="1" ht="51.95" customHeight="1" spans="1:21">
      <c r="A84" s="70">
        <v>5</v>
      </c>
      <c r="B84" s="137"/>
      <c r="C84" s="72" t="s">
        <v>316</v>
      </c>
      <c r="D84" s="85" t="s">
        <v>30</v>
      </c>
      <c r="E84" s="77" t="s">
        <v>309</v>
      </c>
      <c r="F84" s="83" t="s">
        <v>233</v>
      </c>
      <c r="G84" s="78" t="s">
        <v>310</v>
      </c>
      <c r="H84" s="83" t="s">
        <v>59</v>
      </c>
      <c r="I84" s="70">
        <v>80.47</v>
      </c>
      <c r="J84" s="70">
        <v>80.47</v>
      </c>
      <c r="K84" s="77"/>
      <c r="L84" s="74"/>
      <c r="M84" s="74"/>
      <c r="N84" s="74"/>
      <c r="O84" s="77" t="s">
        <v>45</v>
      </c>
      <c r="P84" s="77">
        <v>1677</v>
      </c>
      <c r="Q84" s="77">
        <v>1677</v>
      </c>
      <c r="R84" s="77">
        <v>0</v>
      </c>
      <c r="S84" s="79" t="s">
        <v>311</v>
      </c>
      <c r="T84" s="77" t="s">
        <v>232</v>
      </c>
      <c r="U84" s="83" t="s">
        <v>233</v>
      </c>
    </row>
    <row r="85" s="4" customFormat="1" ht="48" customHeight="1" spans="1:21">
      <c r="A85" s="70">
        <v>6</v>
      </c>
      <c r="B85" s="137"/>
      <c r="C85" s="72" t="s">
        <v>317</v>
      </c>
      <c r="D85" s="85" t="s">
        <v>30</v>
      </c>
      <c r="E85" s="77" t="s">
        <v>309</v>
      </c>
      <c r="F85" s="83" t="s">
        <v>241</v>
      </c>
      <c r="G85" s="78" t="s">
        <v>310</v>
      </c>
      <c r="H85" s="83" t="s">
        <v>59</v>
      </c>
      <c r="I85" s="70">
        <v>47.54</v>
      </c>
      <c r="J85" s="70">
        <v>47.54</v>
      </c>
      <c r="K85" s="77"/>
      <c r="L85" s="74"/>
      <c r="M85" s="74"/>
      <c r="N85" s="74"/>
      <c r="O85" s="77" t="s">
        <v>45</v>
      </c>
      <c r="P85" s="77">
        <v>2308</v>
      </c>
      <c r="Q85" s="77">
        <v>2308</v>
      </c>
      <c r="R85" s="77">
        <v>0</v>
      </c>
      <c r="S85" s="79" t="s">
        <v>311</v>
      </c>
      <c r="T85" s="77" t="s">
        <v>240</v>
      </c>
      <c r="U85" s="83" t="s">
        <v>241</v>
      </c>
    </row>
    <row r="86" s="4" customFormat="1" ht="53.1" customHeight="1" spans="1:21">
      <c r="A86" s="70">
        <v>7</v>
      </c>
      <c r="B86" s="137"/>
      <c r="C86" s="72" t="s">
        <v>318</v>
      </c>
      <c r="D86" s="85" t="s">
        <v>30</v>
      </c>
      <c r="E86" s="77" t="s">
        <v>309</v>
      </c>
      <c r="F86" s="83" t="s">
        <v>158</v>
      </c>
      <c r="G86" s="78" t="s">
        <v>310</v>
      </c>
      <c r="H86" s="83" t="s">
        <v>59</v>
      </c>
      <c r="I86" s="70">
        <v>34.97</v>
      </c>
      <c r="J86" s="70">
        <v>34.97</v>
      </c>
      <c r="K86" s="77"/>
      <c r="L86" s="74"/>
      <c r="M86" s="74"/>
      <c r="N86" s="74"/>
      <c r="O86" s="77" t="s">
        <v>45</v>
      </c>
      <c r="P86" s="77">
        <v>834</v>
      </c>
      <c r="Q86" s="77">
        <v>834</v>
      </c>
      <c r="R86" s="77">
        <v>0</v>
      </c>
      <c r="S86" s="79" t="s">
        <v>311</v>
      </c>
      <c r="T86" s="77" t="s">
        <v>157</v>
      </c>
      <c r="U86" s="83" t="s">
        <v>158</v>
      </c>
    </row>
    <row r="87" s="4" customFormat="1" ht="95.1" customHeight="1" spans="1:21">
      <c r="A87" s="70">
        <v>8</v>
      </c>
      <c r="B87" s="137"/>
      <c r="C87" s="72" t="s">
        <v>319</v>
      </c>
      <c r="D87" s="85" t="s">
        <v>30</v>
      </c>
      <c r="E87" s="77" t="s">
        <v>309</v>
      </c>
      <c r="F87" s="83" t="s">
        <v>32</v>
      </c>
      <c r="G87" s="84" t="s">
        <v>320</v>
      </c>
      <c r="H87" s="83" t="s">
        <v>321</v>
      </c>
      <c r="I87" s="70">
        <v>10.2</v>
      </c>
      <c r="J87" s="70">
        <v>10.2</v>
      </c>
      <c r="K87" s="77"/>
      <c r="L87" s="74"/>
      <c r="M87" s="74"/>
      <c r="N87" s="74"/>
      <c r="O87" s="77" t="s">
        <v>45</v>
      </c>
      <c r="P87" s="77">
        <v>86</v>
      </c>
      <c r="Q87" s="77">
        <v>30</v>
      </c>
      <c r="R87" s="77">
        <v>56</v>
      </c>
      <c r="S87" s="79" t="s">
        <v>322</v>
      </c>
      <c r="T87" s="77" t="s">
        <v>61</v>
      </c>
      <c r="U87" s="83" t="s">
        <v>62</v>
      </c>
    </row>
    <row r="88" s="4" customFormat="1" ht="51.95" customHeight="1" spans="1:21">
      <c r="A88" s="70">
        <v>9</v>
      </c>
      <c r="B88" s="138"/>
      <c r="C88" s="72" t="s">
        <v>323</v>
      </c>
      <c r="D88" s="77" t="s">
        <v>30</v>
      </c>
      <c r="E88" s="77" t="s">
        <v>309</v>
      </c>
      <c r="F88" s="77"/>
      <c r="G88" s="78" t="s">
        <v>324</v>
      </c>
      <c r="H88" s="83" t="s">
        <v>59</v>
      </c>
      <c r="I88" s="70">
        <v>60</v>
      </c>
      <c r="J88" s="77"/>
      <c r="K88" s="77">
        <v>60</v>
      </c>
      <c r="L88" s="77"/>
      <c r="M88" s="77"/>
      <c r="N88" s="77"/>
      <c r="O88" s="77" t="s">
        <v>45</v>
      </c>
      <c r="P88" s="77">
        <v>0</v>
      </c>
      <c r="Q88" s="77">
        <v>0</v>
      </c>
      <c r="R88" s="77">
        <v>0</v>
      </c>
      <c r="S88" s="77"/>
      <c r="T88" s="77" t="s">
        <v>37</v>
      </c>
      <c r="U88" s="77" t="s">
        <v>38</v>
      </c>
    </row>
    <row r="89" s="50" customFormat="1" ht="36.75" customHeight="1" spans="1:21">
      <c r="A89" s="24"/>
      <c r="B89" s="93" t="s">
        <v>39</v>
      </c>
      <c r="C89" s="94"/>
      <c r="D89" s="74"/>
      <c r="E89" s="74"/>
      <c r="F89" s="74"/>
      <c r="G89" s="111"/>
      <c r="H89" s="74"/>
      <c r="I89" s="74">
        <f t="shared" ref="I89:N89" si="1">SUM(I80:I88)</f>
        <v>608.2</v>
      </c>
      <c r="J89" s="74">
        <f t="shared" si="1"/>
        <v>548.2</v>
      </c>
      <c r="K89" s="74">
        <f t="shared" si="1"/>
        <v>60</v>
      </c>
      <c r="L89" s="74">
        <f t="shared" si="1"/>
        <v>0</v>
      </c>
      <c r="M89" s="74">
        <f t="shared" si="1"/>
        <v>0</v>
      </c>
      <c r="N89" s="74">
        <f t="shared" si="1"/>
        <v>0</v>
      </c>
      <c r="O89" s="74"/>
      <c r="P89" s="74">
        <f>SUM(P80:P88)</f>
        <v>12001</v>
      </c>
      <c r="Q89" s="74">
        <f>SUM(Q80:Q88)</f>
        <v>11945</v>
      </c>
      <c r="R89" s="74">
        <f>SUM(R80:R88)</f>
        <v>56</v>
      </c>
      <c r="S89" s="74"/>
      <c r="T89" s="74"/>
      <c r="U89" s="74"/>
    </row>
    <row r="90" s="50" customFormat="1" ht="36.75" customHeight="1" spans="1:21">
      <c r="A90" s="24"/>
      <c r="B90" s="93" t="s">
        <v>325</v>
      </c>
      <c r="C90" s="94"/>
      <c r="D90" s="139"/>
      <c r="E90" s="139"/>
      <c r="F90" s="139"/>
      <c r="G90" s="140"/>
      <c r="H90" s="139"/>
      <c r="I90" s="139">
        <f t="shared" ref="I90:N90" si="2">I89+I79+I58+I36+I13+I8</f>
        <v>14681</v>
      </c>
      <c r="J90" s="139">
        <f t="shared" si="2"/>
        <v>10728</v>
      </c>
      <c r="K90" s="139">
        <f t="shared" si="2"/>
        <v>2450</v>
      </c>
      <c r="L90" s="139">
        <f t="shared" si="2"/>
        <v>1255</v>
      </c>
      <c r="M90" s="139">
        <f t="shared" si="2"/>
        <v>248</v>
      </c>
      <c r="N90" s="139">
        <f t="shared" si="2"/>
        <v>0</v>
      </c>
      <c r="O90" s="139"/>
      <c r="P90" s="139">
        <f>P89+P79+P58+P36+P13+P8</f>
        <v>155877</v>
      </c>
      <c r="Q90" s="139">
        <f>Q89+Q79+Q58+Q36+Q13+Q8</f>
        <v>52486</v>
      </c>
      <c r="R90" s="139">
        <f>R89+R79+R58+R36+R13+R8</f>
        <v>103347</v>
      </c>
      <c r="S90" s="139"/>
      <c r="T90" s="139"/>
      <c r="U90" s="139"/>
    </row>
  </sheetData>
  <mergeCells count="78">
    <mergeCell ref="A1:C1"/>
    <mergeCell ref="G1:J1"/>
    <mergeCell ref="A2:U2"/>
    <mergeCell ref="A3:U3"/>
    <mergeCell ref="I4:N4"/>
    <mergeCell ref="P4:R4"/>
    <mergeCell ref="J5:K5"/>
    <mergeCell ref="L5:N5"/>
    <mergeCell ref="A8:C8"/>
    <mergeCell ref="A13:C13"/>
    <mergeCell ref="A36:C36"/>
    <mergeCell ref="A58:C58"/>
    <mergeCell ref="A79:C79"/>
    <mergeCell ref="B89:C89"/>
    <mergeCell ref="B90:C90"/>
    <mergeCell ref="A4:A6"/>
    <mergeCell ref="B4:B6"/>
    <mergeCell ref="B9:B12"/>
    <mergeCell ref="B14:B19"/>
    <mergeCell ref="B20:B29"/>
    <mergeCell ref="B30:B35"/>
    <mergeCell ref="B37:B47"/>
    <mergeCell ref="B48:B57"/>
    <mergeCell ref="B59:B68"/>
    <mergeCell ref="B69:B74"/>
    <mergeCell ref="B75:B78"/>
    <mergeCell ref="B80:B88"/>
    <mergeCell ref="I5:I6"/>
    <mergeCell ref="O4:O6"/>
    <mergeCell ref="P5:P6"/>
    <mergeCell ref="Q5:Q6"/>
    <mergeCell ref="R5:R6"/>
    <mergeCell ref="S4:S6"/>
    <mergeCell ref="T4:T6"/>
    <mergeCell ref="T9:T10"/>
    <mergeCell ref="T14:T16"/>
    <mergeCell ref="T17:T19"/>
    <mergeCell ref="T20:T23"/>
    <mergeCell ref="T24:T27"/>
    <mergeCell ref="T28:T29"/>
    <mergeCell ref="T30:T32"/>
    <mergeCell ref="T37:T38"/>
    <mergeCell ref="T39:T44"/>
    <mergeCell ref="T45:T47"/>
    <mergeCell ref="T48:T50"/>
    <mergeCell ref="T53:T54"/>
    <mergeCell ref="T59:T60"/>
    <mergeCell ref="T62:T64"/>
    <mergeCell ref="T65:T66"/>
    <mergeCell ref="T67:T68"/>
    <mergeCell ref="T69:T70"/>
    <mergeCell ref="T71:T72"/>
    <mergeCell ref="T73:T74"/>
    <mergeCell ref="T75:T76"/>
    <mergeCell ref="T77:T78"/>
    <mergeCell ref="U4:U6"/>
    <mergeCell ref="U9:U10"/>
    <mergeCell ref="U14:U16"/>
    <mergeCell ref="U17:U19"/>
    <mergeCell ref="U20:U23"/>
    <mergeCell ref="U24:U27"/>
    <mergeCell ref="U28:U29"/>
    <mergeCell ref="U30:U32"/>
    <mergeCell ref="U37:U38"/>
    <mergeCell ref="U39:U44"/>
    <mergeCell ref="U45:U47"/>
    <mergeCell ref="U48:U50"/>
    <mergeCell ref="U53:U54"/>
    <mergeCell ref="U59:U60"/>
    <mergeCell ref="U62:U64"/>
    <mergeCell ref="U65:U66"/>
    <mergeCell ref="U67:U68"/>
    <mergeCell ref="U69:U70"/>
    <mergeCell ref="U71:U72"/>
    <mergeCell ref="U73:U74"/>
    <mergeCell ref="U75:U76"/>
    <mergeCell ref="U77:U78"/>
    <mergeCell ref="C4:H5"/>
  </mergeCells>
  <pageMargins left="0.590277777777778" right="0.393055555555556" top="0.904861111111111" bottom="0.984027777777778" header="0.314583333333333" footer="0.550694444444444"/>
  <pageSetup paperSize="9" scale="55" firstPageNumber="22" fitToHeight="0" orientation="landscape" useFirstPageNumber="1" horizontalDpi="600"/>
  <headerFooter>
    <oddFooter>&amp;C&amp;"Times New Roman"&amp;22- &amp;P&amp;20 -</oddFooter>
  </headerFooter>
  <ignoredErrors>
    <ignoredError sqref="M13 L58:M58" formulaRange="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3"/>
  <sheetViews>
    <sheetView topLeftCell="A28" workbookViewId="0">
      <selection activeCell="K47" sqref="K47"/>
    </sheetView>
  </sheetViews>
  <sheetFormatPr defaultColWidth="9" defaultRowHeight="13.5"/>
  <cols>
    <col min="1" max="1" width="27.5" style="6" customWidth="1"/>
    <col min="2" max="2" width="47.625" style="7" customWidth="1"/>
    <col min="3" max="3" width="12" customWidth="1"/>
    <col min="4" max="4" width="30.75" style="8" customWidth="1"/>
    <col min="5" max="5" width="10.25" customWidth="1"/>
    <col min="6" max="6" width="9.125" customWidth="1"/>
    <col min="7" max="7" width="11" customWidth="1"/>
    <col min="8" max="8" width="10" style="9" customWidth="1"/>
  </cols>
  <sheetData>
    <row r="1" ht="23.25" customHeight="1" spans="1:1">
      <c r="A1" s="10" t="s">
        <v>0</v>
      </c>
    </row>
    <row r="2" ht="51.95" customHeight="1" spans="1:8">
      <c r="A2" s="11" t="s">
        <v>326</v>
      </c>
      <c r="B2" s="11"/>
      <c r="C2" s="11"/>
      <c r="D2" s="12"/>
      <c r="E2" s="11"/>
      <c r="F2" s="11"/>
      <c r="G2" s="11"/>
      <c r="H2" s="13"/>
    </row>
    <row r="3" ht="27" customHeight="1" spans="1:8">
      <c r="A3" s="11"/>
      <c r="B3" s="14"/>
      <c r="C3" s="11"/>
      <c r="D3" s="12"/>
      <c r="E3" s="11"/>
      <c r="F3" s="11"/>
      <c r="G3" s="15" t="s">
        <v>327</v>
      </c>
      <c r="H3" s="15"/>
    </row>
    <row r="4" s="1" customFormat="1" ht="33.75" customHeight="1" spans="1:8">
      <c r="A4" s="16" t="s">
        <v>328</v>
      </c>
      <c r="B4" s="17" t="s">
        <v>18</v>
      </c>
      <c r="C4" s="17" t="s">
        <v>329</v>
      </c>
      <c r="D4" s="17" t="s">
        <v>330</v>
      </c>
      <c r="E4" s="17" t="s">
        <v>24</v>
      </c>
      <c r="F4" s="17" t="s">
        <v>26</v>
      </c>
      <c r="G4" s="17" t="s">
        <v>27</v>
      </c>
      <c r="H4" s="18" t="s">
        <v>25</v>
      </c>
    </row>
    <row r="5" s="2" customFormat="1" ht="21.95" customHeight="1" spans="1:8">
      <c r="A5" s="19" t="s">
        <v>331</v>
      </c>
      <c r="B5" s="20" t="s">
        <v>29</v>
      </c>
      <c r="C5" s="21">
        <v>372</v>
      </c>
      <c r="D5" s="21" t="s">
        <v>332</v>
      </c>
      <c r="E5" s="21">
        <v>372</v>
      </c>
      <c r="F5" s="22"/>
      <c r="G5" s="22"/>
      <c r="H5" s="23"/>
    </row>
    <row r="6" s="3" customFormat="1" ht="21.95" customHeight="1" spans="1:8">
      <c r="A6" s="19" t="s">
        <v>331</v>
      </c>
      <c r="B6" s="20" t="s">
        <v>333</v>
      </c>
      <c r="C6" s="21">
        <v>21</v>
      </c>
      <c r="D6" s="21" t="s">
        <v>332</v>
      </c>
      <c r="E6" s="21">
        <v>21</v>
      </c>
      <c r="F6" s="24"/>
      <c r="G6" s="24"/>
      <c r="H6" s="25"/>
    </row>
    <row r="7" s="2" customFormat="1" ht="21.95" customHeight="1" spans="1:8">
      <c r="A7" s="19" t="s">
        <v>331</v>
      </c>
      <c r="B7" s="20" t="s">
        <v>334</v>
      </c>
      <c r="C7" s="26">
        <v>356.8</v>
      </c>
      <c r="D7" s="21" t="s">
        <v>332</v>
      </c>
      <c r="E7" s="26">
        <v>356.8</v>
      </c>
      <c r="F7" s="22"/>
      <c r="G7" s="22"/>
      <c r="H7" s="23"/>
    </row>
    <row r="8" s="2" customFormat="1" ht="21.95" customHeight="1" spans="1:8">
      <c r="A8" s="19" t="s">
        <v>331</v>
      </c>
      <c r="B8" s="20" t="s">
        <v>335</v>
      </c>
      <c r="C8" s="26">
        <v>20</v>
      </c>
      <c r="D8" s="21" t="s">
        <v>332</v>
      </c>
      <c r="E8" s="26">
        <v>20</v>
      </c>
      <c r="F8" s="24"/>
      <c r="G8" s="24"/>
      <c r="H8" s="25"/>
    </row>
    <row r="9" s="2" customFormat="1" ht="21.95" customHeight="1" spans="1:8">
      <c r="A9" s="19" t="s">
        <v>331</v>
      </c>
      <c r="B9" s="20" t="s">
        <v>336</v>
      </c>
      <c r="C9" s="21">
        <v>256.3</v>
      </c>
      <c r="D9" s="21" t="s">
        <v>332</v>
      </c>
      <c r="E9" s="21">
        <v>232.3</v>
      </c>
      <c r="F9" s="24">
        <v>24</v>
      </c>
      <c r="G9" s="24"/>
      <c r="H9" s="25"/>
    </row>
    <row r="10" s="2" customFormat="1" ht="21.95" customHeight="1" spans="1:8">
      <c r="A10" s="19" t="s">
        <v>331</v>
      </c>
      <c r="B10" s="20" t="s">
        <v>323</v>
      </c>
      <c r="C10" s="21">
        <v>60</v>
      </c>
      <c r="D10" s="21" t="s">
        <v>332</v>
      </c>
      <c r="E10" s="21">
        <v>60</v>
      </c>
      <c r="F10" s="24"/>
      <c r="G10" s="24"/>
      <c r="H10" s="25"/>
    </row>
    <row r="11" s="2" customFormat="1" ht="21.95" customHeight="1" spans="1:8">
      <c r="A11" s="19" t="s">
        <v>166</v>
      </c>
      <c r="B11" s="20" t="s">
        <v>337</v>
      </c>
      <c r="C11" s="21">
        <v>50</v>
      </c>
      <c r="D11" s="21" t="s">
        <v>332</v>
      </c>
      <c r="E11" s="21">
        <v>50</v>
      </c>
      <c r="F11" s="21"/>
      <c r="G11" s="21"/>
      <c r="H11" s="27"/>
    </row>
    <row r="12" s="2" customFormat="1" ht="21.95" customHeight="1" spans="1:8">
      <c r="A12" s="19" t="s">
        <v>166</v>
      </c>
      <c r="B12" s="20" t="s">
        <v>338</v>
      </c>
      <c r="C12" s="21">
        <v>280</v>
      </c>
      <c r="D12" s="21" t="s">
        <v>332</v>
      </c>
      <c r="E12" s="21">
        <v>280</v>
      </c>
      <c r="F12" s="28"/>
      <c r="G12" s="28"/>
      <c r="H12" s="29"/>
    </row>
    <row r="13" s="2" customFormat="1" ht="21.95" customHeight="1" spans="1:8">
      <c r="A13" s="19" t="s">
        <v>166</v>
      </c>
      <c r="B13" s="20" t="s">
        <v>339</v>
      </c>
      <c r="C13" s="21">
        <v>380</v>
      </c>
      <c r="D13" s="21" t="s">
        <v>332</v>
      </c>
      <c r="E13" s="21">
        <v>380</v>
      </c>
      <c r="F13" s="28"/>
      <c r="G13" s="28"/>
      <c r="H13" s="29"/>
    </row>
    <row r="14" s="2" customFormat="1" ht="21.95" customHeight="1" spans="1:8">
      <c r="A14" s="19" t="s">
        <v>340</v>
      </c>
      <c r="B14" s="20" t="s">
        <v>341</v>
      </c>
      <c r="C14" s="21">
        <v>300</v>
      </c>
      <c r="D14" s="21" t="s">
        <v>332</v>
      </c>
      <c r="E14" s="21">
        <v>300</v>
      </c>
      <c r="F14" s="24"/>
      <c r="G14" s="24"/>
      <c r="H14" s="25"/>
    </row>
    <row r="15" s="2" customFormat="1" ht="21.95" customHeight="1" spans="1:8">
      <c r="A15" s="19" t="s">
        <v>340</v>
      </c>
      <c r="B15" s="20" t="s">
        <v>342</v>
      </c>
      <c r="C15" s="21">
        <v>70</v>
      </c>
      <c r="D15" s="21" t="s">
        <v>332</v>
      </c>
      <c r="E15" s="21">
        <v>70</v>
      </c>
      <c r="F15" s="24"/>
      <c r="G15" s="24"/>
      <c r="H15" s="25"/>
    </row>
    <row r="16" s="3" customFormat="1" ht="21.95" customHeight="1" spans="1:8">
      <c r="A16" s="19" t="s">
        <v>340</v>
      </c>
      <c r="B16" s="20" t="s">
        <v>343</v>
      </c>
      <c r="C16" s="21">
        <v>185</v>
      </c>
      <c r="D16" s="21" t="s">
        <v>332</v>
      </c>
      <c r="E16" s="21">
        <v>185</v>
      </c>
      <c r="F16" s="24"/>
      <c r="G16" s="24"/>
      <c r="H16" s="25"/>
    </row>
    <row r="17" s="2" customFormat="1" ht="21.95" customHeight="1" spans="1:8">
      <c r="A17" s="19" t="s">
        <v>340</v>
      </c>
      <c r="B17" s="20" t="s">
        <v>344</v>
      </c>
      <c r="C17" s="21">
        <v>150</v>
      </c>
      <c r="D17" s="21" t="s">
        <v>332</v>
      </c>
      <c r="E17" s="21">
        <v>150</v>
      </c>
      <c r="F17" s="24"/>
      <c r="G17" s="24"/>
      <c r="H17" s="25"/>
    </row>
    <row r="18" s="4" customFormat="1" ht="21.95" customHeight="1" spans="1:8">
      <c r="A18" s="19" t="s">
        <v>340</v>
      </c>
      <c r="B18" s="20" t="s">
        <v>345</v>
      </c>
      <c r="C18" s="21">
        <v>300</v>
      </c>
      <c r="D18" s="21" t="s">
        <v>332</v>
      </c>
      <c r="E18" s="21"/>
      <c r="F18" s="24">
        <v>300</v>
      </c>
      <c r="G18" s="24"/>
      <c r="H18" s="25"/>
    </row>
    <row r="19" s="4" customFormat="1" ht="21.95" customHeight="1" spans="1:8">
      <c r="A19" s="19" t="s">
        <v>340</v>
      </c>
      <c r="B19" s="20" t="s">
        <v>346</v>
      </c>
      <c r="C19" s="21">
        <v>300</v>
      </c>
      <c r="D19" s="21" t="s">
        <v>332</v>
      </c>
      <c r="E19" s="21"/>
      <c r="F19" s="24">
        <v>300</v>
      </c>
      <c r="G19" s="24"/>
      <c r="H19" s="25"/>
    </row>
    <row r="20" s="5" customFormat="1" ht="61.5" customHeight="1" spans="1:8">
      <c r="A20" s="19" t="s">
        <v>340</v>
      </c>
      <c r="B20" s="20" t="s">
        <v>347</v>
      </c>
      <c r="C20" s="30">
        <v>500</v>
      </c>
      <c r="D20" s="21" t="s">
        <v>348</v>
      </c>
      <c r="E20" s="30">
        <v>477.14</v>
      </c>
      <c r="F20" s="28"/>
      <c r="G20" s="28"/>
      <c r="H20" s="29">
        <v>22.86</v>
      </c>
    </row>
    <row r="21" s="2" customFormat="1" ht="21.95" customHeight="1" spans="1:8">
      <c r="A21" s="19" t="s">
        <v>176</v>
      </c>
      <c r="B21" s="31" t="s">
        <v>349</v>
      </c>
      <c r="C21" s="30">
        <v>50</v>
      </c>
      <c r="D21" s="32" t="s">
        <v>350</v>
      </c>
      <c r="E21" s="21"/>
      <c r="F21" s="21"/>
      <c r="G21" s="21"/>
      <c r="H21" s="33">
        <v>50</v>
      </c>
    </row>
    <row r="22" s="2" customFormat="1" ht="21.95" customHeight="1" spans="1:8">
      <c r="A22" s="19" t="s">
        <v>176</v>
      </c>
      <c r="B22" s="31" t="s">
        <v>351</v>
      </c>
      <c r="C22" s="26">
        <v>30.34</v>
      </c>
      <c r="D22" s="32" t="s">
        <v>350</v>
      </c>
      <c r="E22" s="21"/>
      <c r="F22" s="21"/>
      <c r="G22" s="21"/>
      <c r="H22" s="34">
        <v>30.34</v>
      </c>
    </row>
    <row r="23" s="2" customFormat="1" ht="21.95" customHeight="1" spans="1:8">
      <c r="A23" s="19" t="s">
        <v>176</v>
      </c>
      <c r="B23" s="31" t="s">
        <v>171</v>
      </c>
      <c r="C23" s="26">
        <v>58.11</v>
      </c>
      <c r="D23" s="32" t="s">
        <v>350</v>
      </c>
      <c r="E23" s="21"/>
      <c r="F23" s="21"/>
      <c r="G23" s="21"/>
      <c r="H23" s="34">
        <v>58.11</v>
      </c>
    </row>
    <row r="24" s="2" customFormat="1" ht="21.95" customHeight="1" spans="1:8">
      <c r="A24" s="19" t="s">
        <v>176</v>
      </c>
      <c r="B24" s="31" t="s">
        <v>352</v>
      </c>
      <c r="C24" s="30">
        <v>5.23</v>
      </c>
      <c r="D24" s="32" t="s">
        <v>350</v>
      </c>
      <c r="E24" s="21"/>
      <c r="F24" s="21"/>
      <c r="G24" s="21"/>
      <c r="H24" s="33">
        <v>5.23</v>
      </c>
    </row>
    <row r="25" s="2" customFormat="1" ht="21.95" customHeight="1" spans="1:8">
      <c r="A25" s="19" t="s">
        <v>176</v>
      </c>
      <c r="B25" s="31" t="s">
        <v>353</v>
      </c>
      <c r="C25" s="21">
        <v>34.24</v>
      </c>
      <c r="D25" s="32" t="s">
        <v>350</v>
      </c>
      <c r="E25" s="30"/>
      <c r="F25" s="30"/>
      <c r="G25" s="30"/>
      <c r="H25" s="27">
        <v>34.24</v>
      </c>
    </row>
    <row r="26" s="2" customFormat="1" ht="21.95" customHeight="1" spans="1:8">
      <c r="A26" s="19" t="s">
        <v>176</v>
      </c>
      <c r="B26" s="31" t="s">
        <v>354</v>
      </c>
      <c r="C26" s="26">
        <v>31</v>
      </c>
      <c r="D26" s="32" t="s">
        <v>350</v>
      </c>
      <c r="E26" s="30"/>
      <c r="F26" s="30"/>
      <c r="G26" s="30"/>
      <c r="H26" s="34">
        <v>31</v>
      </c>
    </row>
    <row r="27" s="2" customFormat="1" ht="21.95" customHeight="1" spans="1:8">
      <c r="A27" s="19" t="s">
        <v>176</v>
      </c>
      <c r="B27" s="31" t="s">
        <v>355</v>
      </c>
      <c r="C27" s="21">
        <v>147.5</v>
      </c>
      <c r="D27" s="32" t="s">
        <v>350</v>
      </c>
      <c r="E27" s="21"/>
      <c r="F27" s="21"/>
      <c r="G27" s="21"/>
      <c r="H27" s="27">
        <v>147.5</v>
      </c>
    </row>
    <row r="28" s="2" customFormat="1" ht="21.95" customHeight="1" spans="1:8">
      <c r="A28" s="19" t="s">
        <v>176</v>
      </c>
      <c r="B28" s="31" t="s">
        <v>356</v>
      </c>
      <c r="C28" s="30">
        <v>220.72</v>
      </c>
      <c r="D28" s="32" t="s">
        <v>350</v>
      </c>
      <c r="E28" s="21"/>
      <c r="F28" s="21"/>
      <c r="G28" s="21"/>
      <c r="H28" s="33">
        <v>220.72</v>
      </c>
    </row>
    <row r="29" s="2" customFormat="1" ht="21.95" customHeight="1" spans="1:8">
      <c r="A29" s="19" t="s">
        <v>127</v>
      </c>
      <c r="B29" s="31" t="s">
        <v>357</v>
      </c>
      <c r="C29" s="30">
        <v>56.3</v>
      </c>
      <c r="D29" s="32" t="s">
        <v>358</v>
      </c>
      <c r="E29" s="28"/>
      <c r="F29" s="28"/>
      <c r="G29" s="30">
        <v>56.3</v>
      </c>
      <c r="H29" s="29"/>
    </row>
    <row r="30" s="3" customFormat="1" ht="51.75" customHeight="1" spans="1:8">
      <c r="A30" s="19" t="s">
        <v>241</v>
      </c>
      <c r="B30" s="31" t="s">
        <v>359</v>
      </c>
      <c r="C30" s="35">
        <v>30</v>
      </c>
      <c r="D30" s="32" t="s">
        <v>360</v>
      </c>
      <c r="E30" s="21">
        <v>3.8</v>
      </c>
      <c r="F30" s="21"/>
      <c r="G30" s="35">
        <v>26.2</v>
      </c>
      <c r="H30" s="27"/>
    </row>
    <row r="31" s="2" customFormat="1" ht="21.95" customHeight="1" spans="1:8">
      <c r="A31" s="19" t="s">
        <v>152</v>
      </c>
      <c r="B31" s="31" t="s">
        <v>361</v>
      </c>
      <c r="C31" s="26">
        <v>30</v>
      </c>
      <c r="D31" s="32" t="s">
        <v>358</v>
      </c>
      <c r="E31" s="21"/>
      <c r="F31" s="21"/>
      <c r="G31" s="26">
        <v>30</v>
      </c>
      <c r="H31" s="27"/>
    </row>
    <row r="32" s="2" customFormat="1" ht="21.95" customHeight="1" spans="1:8">
      <c r="A32" s="19" t="s">
        <v>152</v>
      </c>
      <c r="B32" s="31" t="s">
        <v>362</v>
      </c>
      <c r="C32" s="30">
        <v>156</v>
      </c>
      <c r="D32" s="22" t="s">
        <v>332</v>
      </c>
      <c r="E32" s="28">
        <v>156</v>
      </c>
      <c r="F32" s="28">
        <v>0</v>
      </c>
      <c r="G32" s="35"/>
      <c r="H32" s="29"/>
    </row>
    <row r="33" s="2" customFormat="1" ht="21.95" customHeight="1" spans="1:8">
      <c r="A33" s="19" t="s">
        <v>113</v>
      </c>
      <c r="B33" s="31" t="s">
        <v>363</v>
      </c>
      <c r="C33" s="35">
        <v>100</v>
      </c>
      <c r="D33" s="32" t="s">
        <v>358</v>
      </c>
      <c r="E33" s="21"/>
      <c r="F33" s="21"/>
      <c r="G33" s="21">
        <v>100</v>
      </c>
      <c r="H33" s="27"/>
    </row>
    <row r="34" s="2" customFormat="1" ht="21.95" customHeight="1" spans="1:8">
      <c r="A34" s="36" t="s">
        <v>127</v>
      </c>
      <c r="B34" s="31" t="s">
        <v>308</v>
      </c>
      <c r="C34" s="24">
        <v>93.35</v>
      </c>
      <c r="D34" s="37" t="s">
        <v>350</v>
      </c>
      <c r="E34" s="38"/>
      <c r="F34" s="38"/>
      <c r="G34" s="38"/>
      <c r="H34" s="24">
        <v>93.35</v>
      </c>
    </row>
    <row r="35" s="2" customFormat="1" ht="21.95" customHeight="1" spans="1:8">
      <c r="A35" s="19" t="s">
        <v>145</v>
      </c>
      <c r="B35" s="31" t="s">
        <v>312</v>
      </c>
      <c r="C35" s="24">
        <v>45.15</v>
      </c>
      <c r="D35" s="37" t="s">
        <v>350</v>
      </c>
      <c r="E35" s="38"/>
      <c r="F35" s="38"/>
      <c r="G35" s="38"/>
      <c r="H35" s="24">
        <v>45.15</v>
      </c>
    </row>
    <row r="36" s="2" customFormat="1" ht="21.95" customHeight="1" spans="1:8">
      <c r="A36" s="19" t="s">
        <v>152</v>
      </c>
      <c r="B36" s="31" t="s">
        <v>313</v>
      </c>
      <c r="C36" s="24">
        <v>128.71</v>
      </c>
      <c r="D36" s="37" t="s">
        <v>350</v>
      </c>
      <c r="E36" s="38"/>
      <c r="F36" s="38"/>
      <c r="G36" s="38"/>
      <c r="H36" s="24">
        <v>128.71</v>
      </c>
    </row>
    <row r="37" s="2" customFormat="1" ht="21.95" customHeight="1" spans="1:8">
      <c r="A37" s="19" t="s">
        <v>113</v>
      </c>
      <c r="B37" s="31" t="s">
        <v>315</v>
      </c>
      <c r="C37" s="24">
        <v>100.88</v>
      </c>
      <c r="D37" s="37" t="s">
        <v>350</v>
      </c>
      <c r="E37" s="38"/>
      <c r="F37" s="38"/>
      <c r="G37" s="38"/>
      <c r="H37" s="24">
        <v>100.88</v>
      </c>
    </row>
    <row r="38" s="2" customFormat="1" ht="21.95" customHeight="1" spans="1:8">
      <c r="A38" s="19" t="s">
        <v>233</v>
      </c>
      <c r="B38" s="31" t="s">
        <v>316</v>
      </c>
      <c r="C38" s="24">
        <v>86.37</v>
      </c>
      <c r="D38" s="37" t="s">
        <v>350</v>
      </c>
      <c r="E38" s="38"/>
      <c r="F38" s="38"/>
      <c r="G38" s="38"/>
      <c r="H38" s="24">
        <v>86.37</v>
      </c>
    </row>
    <row r="39" s="2" customFormat="1" ht="21.95" customHeight="1" spans="1:8">
      <c r="A39" s="19" t="s">
        <v>241</v>
      </c>
      <c r="B39" s="31" t="s">
        <v>317</v>
      </c>
      <c r="C39" s="24">
        <v>97.04</v>
      </c>
      <c r="D39" s="37" t="s">
        <v>350</v>
      </c>
      <c r="E39" s="38"/>
      <c r="F39" s="38"/>
      <c r="G39" s="38"/>
      <c r="H39" s="24">
        <v>97.04</v>
      </c>
    </row>
    <row r="40" s="2" customFormat="1" ht="21.95" customHeight="1" spans="1:8">
      <c r="A40" s="19" t="s">
        <v>158</v>
      </c>
      <c r="B40" s="31" t="s">
        <v>318</v>
      </c>
      <c r="C40" s="24">
        <v>45.15</v>
      </c>
      <c r="D40" s="37" t="s">
        <v>350</v>
      </c>
      <c r="E40" s="38"/>
      <c r="F40" s="38"/>
      <c r="G40" s="38"/>
      <c r="H40" s="24">
        <v>45.15</v>
      </c>
    </row>
    <row r="41" s="2" customFormat="1" ht="21.95" customHeight="1" spans="1:8">
      <c r="A41" s="19" t="s">
        <v>364</v>
      </c>
      <c r="B41" s="31" t="s">
        <v>365</v>
      </c>
      <c r="C41" s="24">
        <v>3.35</v>
      </c>
      <c r="D41" s="37" t="s">
        <v>350</v>
      </c>
      <c r="E41" s="38"/>
      <c r="F41" s="38"/>
      <c r="G41" s="38"/>
      <c r="H41" s="24">
        <v>3.35</v>
      </c>
    </row>
    <row r="42" ht="21.95" customHeight="1" spans="1:9">
      <c r="A42" s="39" t="s">
        <v>366</v>
      </c>
      <c r="B42" s="40" t="s">
        <v>367</v>
      </c>
      <c r="C42" s="41">
        <v>2000</v>
      </c>
      <c r="D42" s="21" t="s">
        <v>332</v>
      </c>
      <c r="E42" s="41">
        <v>2000</v>
      </c>
      <c r="F42" s="41"/>
      <c r="G42" s="41"/>
      <c r="H42" s="33"/>
      <c r="I42" s="44"/>
    </row>
    <row r="43" ht="21.95" customHeight="1" spans="1:8">
      <c r="A43" s="42"/>
      <c r="B43" s="43" t="s">
        <v>325</v>
      </c>
      <c r="C43" s="42">
        <f>SUM(C5:C42)</f>
        <v>7150.54</v>
      </c>
      <c r="D43" s="42"/>
      <c r="E43" s="42">
        <f t="shared" ref="E43:H43" si="0">SUM(E5:E42)</f>
        <v>5114.04</v>
      </c>
      <c r="F43" s="42">
        <f t="shared" si="0"/>
        <v>624</v>
      </c>
      <c r="G43" s="42">
        <f t="shared" si="0"/>
        <v>212.5</v>
      </c>
      <c r="H43" s="42">
        <f t="shared" si="0"/>
        <v>1200</v>
      </c>
    </row>
  </sheetData>
  <sortState ref="A4:H35">
    <sortCondition ref="A4"/>
  </sortState>
  <mergeCells count="2">
    <mergeCell ref="A2:H2"/>
    <mergeCell ref="G3:H3"/>
  </mergeCells>
  <pageMargins left="0.74" right="0.4" top="0.472222222222222" bottom="0.590277777777778" header="0.511811023622047" footer="0.511811023622047"/>
  <pageSetup paperSize="9" scale="85"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01</dc:creator>
  <cp:lastModifiedBy>真爱无悔</cp:lastModifiedBy>
  <dcterms:created xsi:type="dcterms:W3CDTF">2021-05-15T08:02:00Z</dcterms:created>
  <cp:lastPrinted>2021-06-30T11:16:00Z</cp:lastPrinted>
  <dcterms:modified xsi:type="dcterms:W3CDTF">2022-05-09T15:17:56Z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8236D8D90FD54FE18B284115D322512E</vt:lpwstr>
  </property>
  <property fmtid="{D5CDD505-2E9C-101B-9397-08002B2CF9AE}" pid="3" name="KSOProductBuildVer">
    <vt:lpwstr>2052-11.1.0.11365</vt:lpwstr>
  </property>
  <property fmtid="{D5CDD505-2E9C-101B-9397-08002B2CF9AE}" pid="4" name="KSOReadingLayout">
    <vt:bool>true</vt:bool>
  </property>
</Properties>
</file>