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2025谋划表" sheetId="1" r:id="rId1"/>
    <sheet name="2025拟纳入年度实施表 (2)" sheetId="2" r:id="rId2"/>
  </sheets>
  <definedNames>
    <definedName name="_xlnm._FilterDatabase" localSheetId="1" hidden="1">'2025拟纳入年度实施表 (2)'!$A$5:$XFA$67</definedName>
    <definedName name="_xlnm._FilterDatabase" localSheetId="0" hidden="1">'2025谋划表'!$B$3:$U$124</definedName>
    <definedName name="_xlnm.Print_Titles" localSheetId="0">'2025谋划表'!$3:$5</definedName>
    <definedName name="_xlnm.Print_Titles" localSheetId="1">'2025拟纳入年度实施表 (2)'!$1:$5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<sst xmlns="http://schemas.openxmlformats.org/spreadsheetml/2006/main" count="2035" uniqueCount="540">
  <si>
    <t>汾西县2025年衔接资金项目谋划表</t>
  </si>
  <si>
    <t xml:space="preserve">单位：万元 </t>
  </si>
  <si>
    <t>序号</t>
  </si>
  <si>
    <t>基本情况</t>
  </si>
  <si>
    <t>绩效目标</t>
  </si>
  <si>
    <t>建设起止时间</t>
  </si>
  <si>
    <t>计划竣工时间</t>
  </si>
  <si>
    <t>截止目前前期手续办理情况
（需要办理的打“√”，无需办理填“无需”）</t>
  </si>
  <si>
    <t>预计受益脱贫、监测（人）</t>
  </si>
  <si>
    <t>一般户数</t>
  </si>
  <si>
    <t>责任
单位</t>
  </si>
  <si>
    <t>备注</t>
  </si>
  <si>
    <t xml:space="preserve">计划纳入年度实施的项目
</t>
  </si>
  <si>
    <t>项目名称</t>
  </si>
  <si>
    <t>建设
性质</t>
  </si>
  <si>
    <t>建设
类别</t>
  </si>
  <si>
    <t>项目
总投资</t>
  </si>
  <si>
    <t>需安排资金</t>
  </si>
  <si>
    <t>建设地址</t>
  </si>
  <si>
    <t>建设内容</t>
  </si>
  <si>
    <t>立项</t>
  </si>
  <si>
    <t>土地</t>
  </si>
  <si>
    <t>规划</t>
  </si>
  <si>
    <t>环评</t>
  </si>
  <si>
    <t>玉米“一喷多促”提质增效项目</t>
  </si>
  <si>
    <t>新建</t>
  </si>
  <si>
    <t>产业类</t>
  </si>
  <si>
    <t>全县</t>
  </si>
  <si>
    <t>为提高我县玉米生产能力，提高单产促增收，在玉米抽穗期开展玉米“一喷多促”，利用无人机混合喷施杀虫剂、杀菌剂、植物生长调节剂、叶面肥，达到防病治虫、防抗旱、抗早衰、壮苗稳长，促单产提升。实施面积10万亩，每亩补助35元，共需资金350万元。</t>
  </si>
  <si>
    <t>高我县玉米生产能力，提高单产促增收，</t>
  </si>
  <si>
    <t>2025年1月-12月</t>
  </si>
  <si>
    <t>无需</t>
  </si>
  <si>
    <t>农业农村局</t>
  </si>
  <si>
    <t>√</t>
  </si>
  <si>
    <t>秸秆回收打捆综合利用建设项目</t>
  </si>
  <si>
    <t>在全县范围内实施秸秆回收打捆、秸秆还田综合利用20万亩，秸秆回收每亩补助50元,秸秆还田每亩补助20元。</t>
  </si>
  <si>
    <t>促进产业发展，增加群众收入，禁止秸秆焚烧，保护生态环境。</t>
  </si>
  <si>
    <t>农产品品牌建设补助项目</t>
  </si>
  <si>
    <t>根据汾农组工发[2023]15号文件精神，对符合奖补范围内主体通过“以奖代补”方式进行补贴，补助资金主要用于品牌培育和宣传推介等，</t>
  </si>
  <si>
    <t>促进农业提质增效，实现农民增收致富</t>
  </si>
  <si>
    <t>小麦种植补贴项目</t>
  </si>
  <si>
    <t>根据汾政发[2023]12号文件精神，在全县范围内鼓励农户及主体种植小麦，每亩补助200-300元。</t>
  </si>
  <si>
    <t>改善种植结构，稳粮保供</t>
  </si>
  <si>
    <t>汾西县机耕路项目（二期）</t>
  </si>
  <si>
    <t>续建</t>
  </si>
  <si>
    <t>对竹镇后王堤、康和、对竹；勍香镇师家崖、它支</t>
  </si>
  <si>
    <t>田间道路工程、排水工程</t>
  </si>
  <si>
    <t>新建水泥路12条，砂石路3条，新建1条土质排水沟。</t>
  </si>
  <si>
    <t>2404‐ 141034‐89-05-196854</t>
  </si>
  <si>
    <t>农业标准化种植示范
基地建设项目</t>
  </si>
  <si>
    <t>全县范围</t>
  </si>
  <si>
    <t>在全县范围内发展农业标准化种植示范基地，深松深翻联合整地作业推广1万亩，每亩补助30元；玉米免耕播种技术推广1万亩，每亩补助20元；无人机田间管理技术推广1万亩，每亩补助50元，玉米地膜覆盖对比试验示范500亩，每亩补助100元，玉米宽窄行种植技术模式推广1000亩，每亩补助100元，玉米青贮饲草化推广1000亩，每亩补助150元，玉米、小麦轮作推广300亩，每备补助300元，土地流转补贴5000亩，每亩补助200元及技术推广服务</t>
  </si>
  <si>
    <t>相对亩增产200公斤</t>
  </si>
  <si>
    <t>2024年11月至2025年11月</t>
  </si>
  <si>
    <t>雨露计划项目</t>
  </si>
  <si>
    <t>巩固三保障</t>
  </si>
  <si>
    <t>全县
范围</t>
  </si>
  <si>
    <t>对在校的中职、高职的建档立卡脱贫家庭（含监测对象帮扶家庭）学生，每生每年补助3000元</t>
  </si>
  <si>
    <t>每生每年资助3000元
保障学生完成学业</t>
  </si>
  <si>
    <t>2025年1月-2026年12月</t>
  </si>
  <si>
    <t>大学生补助项目</t>
  </si>
  <si>
    <t>县域内</t>
  </si>
  <si>
    <t>考入2本的大学生进行补助，每生补助5000元。</t>
  </si>
  <si>
    <t>每生每年资助5001元保障学生完成学业</t>
  </si>
  <si>
    <t>2024年度脱贫劳动力外出务工就业一次性交通补贴项目</t>
  </si>
  <si>
    <t>对跨省务工和省内县外务工的脱贫户、监测户给予一次性交通补贴，省外周边不超过1000元/人、省外其他不超过1500元/人、省内太原以南不超过300元/人、省内太原及以北不超过600元/人</t>
  </si>
  <si>
    <t>进一步激发脱贫户
监测户外出务工积极性</t>
  </si>
  <si>
    <t>过渡期小额贷款贴息项目</t>
  </si>
  <si>
    <t>对建档立卡脱贫户
监测户的小额贷款进行贴息</t>
  </si>
  <si>
    <t>通过小额贷款带动脱贫户、监测户发展产业增加收入</t>
  </si>
  <si>
    <t>就业帮扶车间贷款贴息项目</t>
  </si>
  <si>
    <t>对县域内已认定的帮扶车间利用县域内银行贷款购买设备等生产经营性投资予以贴息</t>
  </si>
  <si>
    <t>激励帮扶车间带动
农户就业增收</t>
  </si>
  <si>
    <t>脱贫人口发展农业
特色产业奖补项目</t>
  </si>
  <si>
    <t>对脱贫人口发展特色农业产业项目进行奖补</t>
  </si>
  <si>
    <t>促进特色种植产业发展，增加脱贫人口收入</t>
  </si>
  <si>
    <t>项目管理费</t>
  </si>
  <si>
    <t>其它</t>
  </si>
  <si>
    <t>主要用于项目前期设计、评审、招标监理、验收等与项目管理相关的支出。</t>
  </si>
  <si>
    <t>汾西县2022年农村人居环境整治建设续建项目</t>
  </si>
  <si>
    <t>环境治理</t>
  </si>
  <si>
    <t>永安镇后加楼、太阳山、铁金；勍香镇西村；僧念镇南庄、段村；对竹镇刘家庄村、团柏乡下团柏</t>
  </si>
  <si>
    <r>
      <rPr>
        <sz val="10"/>
        <color rgb="FFFF0000"/>
        <rFont val="黑体"/>
        <charset val="134"/>
      </rPr>
      <t>对5个乡镇的8个行政村生活污水进行集中处理。其中：管网工程：DN200主管网8296m，DN110支网16592m、DN110入户管网42780m；
污水收集池工程：污水收集11座，收集池总容积1310m3；污水处理站工程：2座，处理规模合计150m</t>
    </r>
    <r>
      <rPr>
        <sz val="10"/>
        <color rgb="FFFF0000"/>
        <rFont val="宋体"/>
        <charset val="134"/>
      </rPr>
      <t>³</t>
    </r>
    <r>
      <rPr>
        <sz val="10"/>
        <color rgb="FFFF0000"/>
        <rFont val="黑体"/>
        <charset val="134"/>
      </rPr>
      <t>/d；</t>
    </r>
  </si>
  <si>
    <t>改善村民生活环境，形成村容整洁生态良好的农村环境</t>
  </si>
  <si>
    <t>2025.3—2025.9</t>
  </si>
  <si>
    <t>2025.9.29</t>
  </si>
  <si>
    <t>汾西县僧念镇玉露香梨园区基础设施建设项目</t>
  </si>
  <si>
    <t>僧念镇</t>
  </si>
  <si>
    <t>水泥路面硬化，主干道宽4米、厚度18公分支干道宽2.5米，厚度12公分。4个合作社主干道28720米，支干道8240米，新建300立方和200立方蓄水池个一座。</t>
  </si>
  <si>
    <t>推动产业发展，带动群众增收</t>
  </si>
  <si>
    <t>2025年1月-2025年12月</t>
  </si>
  <si>
    <t>待定</t>
  </si>
  <si>
    <t>15-18合并汾西县玉露香梨园区生产路建设项目500万元。</t>
  </si>
  <si>
    <t>汾西县永安镇玉露香梨园区基础设施建设项目</t>
  </si>
  <si>
    <t>永安镇</t>
  </si>
  <si>
    <t>水泥路面硬化，主干道宽4米、厚度18公分支干道宽2.5米，厚度12公分。2个合作社主干道8610米，支干道3746米</t>
  </si>
  <si>
    <t>汾西县勍香镇玉露香梨园区基础设施建设项目</t>
  </si>
  <si>
    <t>勍香镇</t>
  </si>
  <si>
    <t>水泥路面硬化，主干道宽4米、厚度18公分支干道宽2.5米，厚度12公分。1个合作社主干道830米</t>
  </si>
  <si>
    <t>汾西县团柏乡玉露香梨园区基础设施建设项目</t>
  </si>
  <si>
    <t>团柏乡</t>
  </si>
  <si>
    <t>水泥路面硬化，主干道宽4米、厚度18公分支干道宽2.5米，厚度12公分。1个合作社主干道855米支干道560米</t>
  </si>
  <si>
    <t>新建户用光伏电站奖补项目</t>
  </si>
  <si>
    <t>对新建户光伏电站安照1千瓦奖补1000元，每户最高奖补10000元进行奖补</t>
  </si>
  <si>
    <t>完成新建户用光伏50户，增加脱贫人口收入</t>
  </si>
  <si>
    <t>2025.12月</t>
  </si>
  <si>
    <t>汾西县坝系农业示范区修复提升项目（二期）</t>
  </si>
  <si>
    <t>勍香镇堡落村</t>
  </si>
  <si>
    <t>水毁坝修复、排洪排水设施配套、土壤改良</t>
  </si>
  <si>
    <t>完成水毁坝修复、排洪排水设施配套、土壤改良工程建设</t>
  </si>
  <si>
    <t>2308-141034-89-01-875286</t>
  </si>
  <si>
    <t>2025年汾西县对竹镇等二乡镇高标准农田建设</t>
  </si>
  <si>
    <t>对竹镇下庄村、西河村、界头村、刘家庄村、白家河村村；永安镇吴家岭村、东原村</t>
  </si>
  <si>
    <t>土地平整、整修田间道路、土地培肥、林网防护等</t>
  </si>
  <si>
    <t>完成高标准农田建设9000亩。</t>
  </si>
  <si>
    <t>小麦“一喷三防”提质增效项目</t>
  </si>
  <si>
    <t>为促进全县小麦生产安全，稳粮增收提质增效，对全县6000余亩小麦实施防病虫、防倒伏、防早衰、“一喷三防”全覆盖，每亩喷三次，每次补助15元，共需资金27万元。</t>
  </si>
  <si>
    <t>促进全县小麦生产安全，稳粮增收提质增效，</t>
  </si>
  <si>
    <t>汾西县农业综合开发示范区项目
（段村－马沟片区）－井沟地质灾害综合防治工程（一期）项目二标段施工</t>
  </si>
  <si>
    <t>马沟流域</t>
  </si>
  <si>
    <t>接续原一区一标段工程，实施DZP3、DZP4、DZP5、DZP6、DZP7、DZP8、DZP-13#/14#和DZP17边坡的边坡地质灾害治理工程、照明工程、景观游步道工程、消防水池工程、给排水工程及二区场地平整工程。</t>
  </si>
  <si>
    <t>农业农村局合计23个项目，纳入2025年实施项目13个，待定项目10个。</t>
  </si>
  <si>
    <t>粮改饲</t>
  </si>
  <si>
    <t>各乡镇</t>
  </si>
  <si>
    <t>对规模养殖场搞青贮玉米进行补助，每亩补贴不超过150元，实施补助1.2万亩。</t>
  </si>
  <si>
    <t>能满足饲养羊10000只，就地转1.2万亩青贮玉米，全面提升种植收益、养殖效益和生态效益。</t>
  </si>
  <si>
    <t>2025年4月-10月</t>
  </si>
  <si>
    <t>畜牧兽医中心</t>
  </si>
  <si>
    <t>养殖技术培训</t>
  </si>
  <si>
    <t>在全县开展养殖技术培训700人</t>
  </si>
  <si>
    <t>使养殖户掌握养殖技术，懂得疫病防治，有效提高养殖水平，提高当地农民增收。</t>
  </si>
  <si>
    <t>2025年4月-6月</t>
  </si>
  <si>
    <t>永安镇肉牛养殖奖补项目</t>
  </si>
  <si>
    <t>永安镇范围</t>
  </si>
  <si>
    <t>对镇域预计新增牛犊进行补贴，见犊补母，每头产犊母牛补助1300元，配种费200元。</t>
  </si>
  <si>
    <t>发展肉牛产业，增加农民收入。</t>
  </si>
  <si>
    <t>勍香镇肉牛养殖奖补项目</t>
  </si>
  <si>
    <t>勍香镇范围</t>
  </si>
  <si>
    <t>对竹镇肉牛养殖奖补项目</t>
  </si>
  <si>
    <t>对竹镇范围</t>
  </si>
  <si>
    <t>僧念镇肉牛养殖奖补项目</t>
  </si>
  <si>
    <t>僧念镇范围</t>
  </si>
  <si>
    <t>和平镇肉牛养殖奖补项目</t>
  </si>
  <si>
    <t>和平镇范围</t>
  </si>
  <si>
    <t>团柏乡肉牛养殖奖补项目</t>
  </si>
  <si>
    <t>团柏乡范围</t>
  </si>
  <si>
    <t>佃坪乡肉牛养殖奖补项目</t>
  </si>
  <si>
    <t>佃坪乡范围</t>
  </si>
  <si>
    <t>特色庭院经济养殖项目（公鸡）</t>
  </si>
  <si>
    <t>对全县70岁以上有劳动力的常住户、一、二级残疾人发放鸡苗。</t>
  </si>
  <si>
    <t>提高满意度，增加收入。</t>
  </si>
  <si>
    <t>项目
放乡镇</t>
  </si>
  <si>
    <t>畜牧兽医中心合计10个项目，纳入2025年度实施项目10个。</t>
  </si>
  <si>
    <t>脱贫劳动力稳岗补助项目</t>
  </si>
  <si>
    <t>对当年在同一用工单位累计务工就业6个月以上，平均月工资达到1000元以上的脱贫户、监测户劳动力，按每人每月200元的标准给予6个月稳岗补贴，对就业帮扶车间的脱贫户、监测户劳动力签订半年以上劳动合同，按实际工作月数，给予每人每月200元的稳岗补贴</t>
  </si>
  <si>
    <t>进一步激发脱贫户、监测户外出务工积极性，增加收入</t>
  </si>
  <si>
    <t>人社局</t>
  </si>
  <si>
    <t>人社局合计1个项目，纳入2025年度实施项目1个。</t>
  </si>
  <si>
    <t>张洼沟隧道</t>
  </si>
  <si>
    <t>基础设施</t>
  </si>
  <si>
    <t>汾西县和平镇</t>
  </si>
  <si>
    <t>路基、路面、隧道、涵洞及沿线设施的公路建设</t>
  </si>
  <si>
    <t>增加农民收入，极大地促进农村经济振兴。</t>
  </si>
  <si>
    <t>2025.4.10</t>
  </si>
  <si>
    <t>2025.10.20</t>
  </si>
  <si>
    <t>交通
运输局</t>
  </si>
  <si>
    <t xml:space="preserve">增加减少，为县道不予配资金
</t>
  </si>
  <si>
    <t>2022年县乡主干线
新增水毁</t>
  </si>
  <si>
    <t>汾西县永安镇、僧念镇、对竹镇、和平镇、勍香镇、佃坪乡、团柏乡</t>
  </si>
  <si>
    <t>交通运输局合计2个项目，纳入2025年度实施项目2个。</t>
  </si>
  <si>
    <t>2025年农村饮水安全巩固提升项目</t>
  </si>
  <si>
    <t>勍香镇云城、和平镇东角等10个村</t>
  </si>
  <si>
    <t>管网延伸、蓄水池及配套设施建设</t>
  </si>
  <si>
    <t>实施供水工程3处，提升10个村，2350人的供水能力</t>
  </si>
  <si>
    <t>水利局</t>
  </si>
  <si>
    <t>2025年农村饮水安全维修养护项目</t>
  </si>
  <si>
    <t>佃坪乡佃坪等17个村</t>
  </si>
  <si>
    <t>输水管网维修改造、水质提升及水泵等设备维修更换</t>
  </si>
  <si>
    <t>维修改造17个，受益4670人</t>
  </si>
  <si>
    <t>水利局合计2个项目，纳入2025年度实施项目2个。</t>
  </si>
  <si>
    <t>肉牛养殖标准化基地建设项目（和平基地二期）</t>
  </si>
  <si>
    <t>和平镇赵庄村委季家庄自然村</t>
  </si>
  <si>
    <t>建设内容为青贮池2座，标准化牛舍3座等</t>
  </si>
  <si>
    <t>项目通过采取“公司+基地+农户”的模式，通过以保护价收购其手中的产品，解决农户销路问题，增加农民收入。</t>
  </si>
  <si>
    <t>村投公司</t>
  </si>
  <si>
    <t>永安肉牛养殖标准化基地牧光互补项目</t>
  </si>
  <si>
    <t>永安肉牛养殖标准化基地</t>
  </si>
  <si>
    <t>建设规模为3MW，建设内容为安装5000块光伏板（每块板600瓦，共3MW）、安装1000KV变压器一台、安装2350KV变压器一台等</t>
  </si>
  <si>
    <t>项目25年累计总发电量10075万度，累计创造经济收益3345万元。</t>
  </si>
  <si>
    <t>和平肉牛养殖标准化基地牧光互补项目</t>
  </si>
  <si>
    <t>和平肉牛养殖标准化基地</t>
  </si>
  <si>
    <t>1号肉鸡养殖基地（太阳山）牧光互补项目</t>
  </si>
  <si>
    <t>太阳山肉鸡养殖基地</t>
  </si>
  <si>
    <t>建设规模为0.336MW，建设内容为安装560块光伏板（每块板600瓦，共0.336MW）、安装400KV变压器一台等</t>
  </si>
  <si>
    <t>项目25年累计总发电量1092万度，累计创造经济收益362.5万元。</t>
  </si>
  <si>
    <t>2号肉鸡养殖基地（白家河）牧光互补项目</t>
  </si>
  <si>
    <t>白家河村肉鸡养殖基地</t>
  </si>
  <si>
    <t>建设规模为1.6368MW，建设内容为安装2728块光伏板（每块板600瓦，共1.6368MW）、安装400KV变压器五台等</t>
  </si>
  <si>
    <t>项目25年累计总发电量53195万度，累计创造经济收益1766万元。</t>
  </si>
  <si>
    <t>3号肉鸡养殖基地（河达村）牧光互补项目</t>
  </si>
  <si>
    <t>河达村肉鸡养殖基地</t>
  </si>
  <si>
    <t>4号肉鸡养殖基地（南梧村）牧光互补项目</t>
  </si>
  <si>
    <t>南梧村肉鸡养殖基地</t>
  </si>
  <si>
    <t>5号肉鸡养殖基地（陈家垣）牧光互补项目</t>
  </si>
  <si>
    <t>陈家垣村肉鸡养殖基地</t>
  </si>
  <si>
    <t>汾西县府底小区帮扶车间配套设施建设项目</t>
  </si>
  <si>
    <t>汾西县永安镇府底村</t>
  </si>
  <si>
    <t>建设内容为配套办公场所、宿舍、餐厅及相关设备等</t>
  </si>
  <si>
    <t>通过新建帮扶车间，让有劳动能力的贫困群众实现就业，使他们在劳动中提高技能、增加收入来推动乡村振兴</t>
  </si>
  <si>
    <t>汾西县府底小区帮扶车间建设项目（二期）</t>
  </si>
  <si>
    <t>占地面积15亩，建设内容为购买土地、建设帮扶车间6000平米及相关配套设施等。</t>
  </si>
  <si>
    <t>永安肉牛养殖标准化基地配套设施建设项目</t>
  </si>
  <si>
    <t>永安镇太阳山村</t>
  </si>
  <si>
    <t>建设内容为青贮池2座等</t>
  </si>
  <si>
    <t>农业具</t>
  </si>
  <si>
    <t>农投公司合计11个项目，纳入2025年度实施项目1个。待定项目10个，</t>
  </si>
  <si>
    <t>永安镇庭院经济奖补项目</t>
  </si>
  <si>
    <t>按照庭院经济示范户补助方案对发展高标准庭院经济户予以补助</t>
  </si>
  <si>
    <t>促进庭院经济发展，提升庭院经济发展水平，示范带动区域庭院经济发展</t>
  </si>
  <si>
    <t>2025.1.1</t>
  </si>
  <si>
    <t>2025.12.31</t>
  </si>
  <si>
    <t>永安镇人民政府</t>
  </si>
  <si>
    <t>永安镇马沟河流域香菇种植续建项目</t>
  </si>
  <si>
    <t>马沟村</t>
  </si>
  <si>
    <t>利用马沟河300余亩土地，建设香菇制棒棚、香菇种植大棚200栋及相关配套设施的香菇产业示范区。</t>
  </si>
  <si>
    <t>推动产业发展，带动群众增收，健全联农带农富农机制</t>
  </si>
  <si>
    <t>金凤社区便民宴会厅</t>
  </si>
  <si>
    <t>金凤社区</t>
  </si>
  <si>
    <t>在金凤小区建设800平米宴会厅，为小区居民结婚喜宴提供便利。</t>
  </si>
  <si>
    <t>易地搬迁集中安置区配套设施。</t>
  </si>
  <si>
    <t>大盘鸡预制菜加工项目</t>
  </si>
  <si>
    <t>太阳山村</t>
  </si>
  <si>
    <t>在太阳山村建设1300平米厂房，配置切条切丁机、搅拌机、烘干机等加工设备。</t>
  </si>
  <si>
    <t>永安镇合计4个项目，纳入2025年度实施项目2个。待定项目2个，</t>
  </si>
  <si>
    <t>勍香镇庭院经济奖补项目</t>
  </si>
  <si>
    <t>勍香镇人民政府</t>
  </si>
  <si>
    <t>燎原牛场建设项目</t>
  </si>
  <si>
    <t>汾西县勍香镇罗殿村</t>
  </si>
  <si>
    <t>新建牛棚2座，青贮池1600立方米，草料棚1000平米</t>
  </si>
  <si>
    <t>持续发展肉牛养殖产业，促进当地肉牛产业蓬勃发展</t>
  </si>
  <si>
    <t>2024.12-2025.11</t>
  </si>
  <si>
    <t>勍香村旧村改造项目</t>
  </si>
  <si>
    <t>勍香村</t>
  </si>
  <si>
    <t>实施雨、污等管网铺设及水、电、路等基础设施建设等。</t>
  </si>
  <si>
    <t>带动勍香村2826人人居环境提升，改善居民生活环境，提升群众满意度。</t>
  </si>
  <si>
    <t>2025.11.30</t>
  </si>
  <si>
    <t>勍香镇勍香村香菇种植项目</t>
  </si>
  <si>
    <t>建设100个香菇种植标准棚（每棚约320㎡），三通一平及基础设施建设等。</t>
  </si>
  <si>
    <t>带动全镇11个行政村集体经济发展及500人就业。</t>
  </si>
  <si>
    <t>农业生产基地提升项目</t>
  </si>
  <si>
    <t>云城村</t>
  </si>
  <si>
    <t>停车棚2000平米，粮食存储棚1000平米，粮食初加工车间1000平米，晾晒场10000平米</t>
  </si>
  <si>
    <t>打造集土地流转、农业托管为一体的现代化农业服务基地，带动当地农业产业高效发展</t>
  </si>
  <si>
    <t>它支村县级示范村建设项目</t>
  </si>
  <si>
    <t>汾西县勍香镇它支村</t>
  </si>
  <si>
    <t>污水管道铺设3公里，街道硬化9100平方（1.3公里，7米宽），人行道铺设1.3公里等</t>
  </si>
  <si>
    <t>改善居民生活环境、提升群众满意度</t>
  </si>
  <si>
    <t>2025.5-2025.11</t>
  </si>
  <si>
    <t>青山农副产品个加工基地建设项目</t>
  </si>
  <si>
    <t>汾西县勍香镇成家庄西坪自然村</t>
  </si>
  <si>
    <t>新建食品加工车间800平米，引进罐装设备1套，建设冷库500平米，建设蔬菜暖棚2座</t>
  </si>
  <si>
    <t>打造集农副产品生产、加工、销售于一体的特色农业产业项目，带动当地群众增收致富</t>
  </si>
  <si>
    <t>2024.8-2025.5</t>
  </si>
  <si>
    <t>勍香村产业路建设项目</t>
  </si>
  <si>
    <t>汾西县勍香镇勍香村诸神沟自然村</t>
  </si>
  <si>
    <t>硬化路面0.6公里</t>
  </si>
  <si>
    <t>改善产业道路、提升产业附加值</t>
  </si>
  <si>
    <t>西村产业路建设项目</t>
  </si>
  <si>
    <t>汾西县勍香镇西村</t>
  </si>
  <si>
    <t>硬化路面3公里</t>
  </si>
  <si>
    <t>勍香镇合计项目8个，纳入2025年度实施项目7个。待定项目2个，</t>
  </si>
  <si>
    <t>和平镇庭院经济奖补项目</t>
  </si>
  <si>
    <t>和平镇人民政府</t>
  </si>
  <si>
    <t>和平镇香菇种植项目</t>
  </si>
  <si>
    <t>回王村</t>
  </si>
  <si>
    <t>项目建设104座出菇棚，以及看护用房、冷藏保鲜库、水箱等辅助设施。</t>
  </si>
  <si>
    <t>发展香菇种植产业，吸纳劳动力，带动周边群众增收。</t>
  </si>
  <si>
    <t>已办理</t>
  </si>
  <si>
    <t>和平镇邢家要村连翘基地种植项目</t>
  </si>
  <si>
    <t>邢家要村</t>
  </si>
  <si>
    <t>在邢家要村荒山荒坡种植连翘1000亩，发展连翘特色产业。</t>
  </si>
  <si>
    <t>发展特色产业，带动附近群众增收，壮大村集体经济收入。</t>
  </si>
  <si>
    <t>和平镇西红柿罐头加工项目</t>
  </si>
  <si>
    <t>和平村</t>
  </si>
  <si>
    <t>在和平村建设西红柿罐头加工产房，购置相关设备。</t>
  </si>
  <si>
    <t>推动西红柿加工产业发展，带动群众增收</t>
  </si>
  <si>
    <t>和平镇连翘种植项目（大吉利基地）</t>
  </si>
  <si>
    <t>大吉利村</t>
  </si>
  <si>
    <t>在大吉利村荒山荒坡种植连翘1052亩，发展连翘特色产业。</t>
  </si>
  <si>
    <t>和平镇光药互补项目</t>
  </si>
  <si>
    <t>张泉村、申村、芝麻岭村</t>
  </si>
  <si>
    <t>对在张泉村、申村、芝麻岭村大型光伏租用土地1200亩种植中药材的实施主体，按照总投资的20%进行奖补。</t>
  </si>
  <si>
    <t>发展中药材种植，带动群众就业增收。</t>
  </si>
  <si>
    <t>和平镇合计项目5个，纳入2025年度实施项目4个。待定项目1个，</t>
  </si>
  <si>
    <t>僧念镇高庭院经济示范户奖补项目</t>
  </si>
  <si>
    <t>10个行政村</t>
  </si>
  <si>
    <t>在10个村委发展高质量庭院经济500户</t>
  </si>
  <si>
    <t>促进产业发展，增加农民收入</t>
  </si>
  <si>
    <t>僧念镇人民政府</t>
  </si>
  <si>
    <t>僧念镇香菇示范基地建设项目</t>
  </si>
  <si>
    <t>南庄村</t>
  </si>
  <si>
    <t>在南庄村委瓦窑圪塔村建设香菇种植大棚70座，冷库1座、加工车间1座，三通一平</t>
  </si>
  <si>
    <t>发展香菇种植，带动群众增收</t>
  </si>
  <si>
    <t>段村肉羊养殖三期（黄土高原窑洞式生态养殖示范样板）农业观光项目</t>
  </si>
  <si>
    <t>段村</t>
  </si>
  <si>
    <t>在段村旧村肉羊养殖示范小区的基础上，利用废旧院落，因地制宜、提档升级、连片打造肉羊养殖示范园区。</t>
  </si>
  <si>
    <t>促进产业发展，增加群众收入</t>
  </si>
  <si>
    <t>僧念镇连翘种植项目</t>
  </si>
  <si>
    <t>仁马庄村、麻姑头村</t>
  </si>
  <si>
    <t>在仁马庄村、麻姑头村1000亩灌木林地种植连翘500亩。</t>
  </si>
  <si>
    <t>发展特色产业，带动群众增收</t>
  </si>
  <si>
    <t>段村教研基地配套设施建设项目</t>
  </si>
  <si>
    <t>新建培训基地+学员宿舍3000平米，三通一平及配套水暖电等设施。</t>
  </si>
  <si>
    <t>促进红色教研及中小学研学产业发展，打造教、研、学、住一体化平台。</t>
  </si>
  <si>
    <t>僧念村、师家沟村旅游公路沿线环境整治项目</t>
  </si>
  <si>
    <t>僧念村、师家沟村</t>
  </si>
  <si>
    <t>人行道铺设、路灯安装、台阶修缮、沿路环境整治、绿化等</t>
  </si>
  <si>
    <t>带动2300人人居环境提升，改善居民生活环境，提升旅游沿线环境。</t>
  </si>
  <si>
    <t>僧念镇合计项目6个，纳入2025年度实施项目4个。待定项目2个，</t>
  </si>
  <si>
    <t>对竹镇西河村香菇种植</t>
  </si>
  <si>
    <t>对竹镇西河村</t>
  </si>
  <si>
    <t>场地平整26000平米、香菇种植大棚20座、生产路硬化3000平米、路灯50盏、监控30台、工房100平米</t>
  </si>
  <si>
    <t>可带动脱贫劳动力150余人实现增收</t>
  </si>
  <si>
    <t>对竹镇人民政府</t>
  </si>
  <si>
    <t>对竹镇庭院经济奖补项目</t>
  </si>
  <si>
    <t>对竹镇</t>
  </si>
  <si>
    <t>对竹镇康和村香菇种植项目</t>
  </si>
  <si>
    <t>后王堤村</t>
  </si>
  <si>
    <t>场地平整103亩、生产路建设5公里、香菇种植大棚40座、办公区100平米、生活区200平米、冷库、晾晒场600平米及配套设施等</t>
  </si>
  <si>
    <t>发展特色种植产业，增加村集体收入25万元，带动附近群众务工增收100万元。</t>
  </si>
  <si>
    <t>对竹镇界头村双千亩高粱种植项目</t>
  </si>
  <si>
    <t>下柳村</t>
  </si>
  <si>
    <r>
      <rPr>
        <sz val="10"/>
        <rFont val="黑体"/>
        <charset val="134"/>
      </rPr>
      <t>整修农业生产路2000平米、高粱种植户补贴每亩150元，</t>
    </r>
    <r>
      <rPr>
        <sz val="10"/>
        <color rgb="FFFF0000"/>
        <rFont val="黑体"/>
        <charset val="134"/>
      </rPr>
      <t>用于种子、肥料购买、</t>
    </r>
    <r>
      <rPr>
        <sz val="10"/>
        <rFont val="黑体"/>
        <charset val="134"/>
      </rPr>
      <t>旋耕种收。</t>
    </r>
  </si>
  <si>
    <t>发展特色种植产业，拓宽村民增收渠道，带动村民群众务工就业。</t>
  </si>
  <si>
    <t>对竹镇下庄村饲草加工项目</t>
  </si>
  <si>
    <t>下庄村</t>
  </si>
  <si>
    <t>场地“三通一平”、草料存储棚5000平米、青贮池2800立方、收草机5台、运输车5台、饲草加工设备购置等，以乡镇承接将来承包有实力经营主体进行承包</t>
  </si>
  <si>
    <t>年处理秸秆30000亩，促进粮、畜、草的良性循环，促进我镇畜牧业持续健康发展打好基础，带动村内群众务工，建成汾西县第一饲草加工基地。</t>
  </si>
  <si>
    <t>对竹镇对竹村人居环境整治提升项目</t>
  </si>
  <si>
    <t>对竹村</t>
  </si>
  <si>
    <t>1、对竹-下庄河道清理及休整5公里、新建护坡1000米等
2、对竹外环路栽植竹子1000株、花草50平米、路灯20盏、残垣断壁休整200平米。</t>
  </si>
  <si>
    <t>改善农村面貌，改善村民生活环境，形成村容整洁、道路通畅、生态良好的农村环境。</t>
  </si>
  <si>
    <t>对竹镇塔上村连翘种植项目</t>
  </si>
  <si>
    <t>塔上村</t>
  </si>
  <si>
    <t>利用塔上村荒山荒坡种植连翘300余亩，
苗木购买40000余株、生产路建设20000平米、除灌、挖坑、回填、打条带。</t>
  </si>
  <si>
    <t>合理利用村集体资源，增加村集体经济收入2万元，带动村民务工50人。</t>
  </si>
  <si>
    <t xml:space="preserve">合并加基地入一产裤头
</t>
  </si>
  <si>
    <t>对竹镇西河村连翘种植项目</t>
  </si>
  <si>
    <t>西河村</t>
  </si>
  <si>
    <t>利用西河村荒山荒坡种植连翘300余亩，
苗木购买40000余株、生产路建设15000平米、除灌、挖坑、回填、打条带。</t>
  </si>
  <si>
    <t>对竹镇北掌村人居环境整治提升项目</t>
  </si>
  <si>
    <t>北掌村</t>
  </si>
  <si>
    <t>河道治理30000平米、新建护坡10000米、人字
栅20米等</t>
  </si>
  <si>
    <t>提升防汛排涝能力，改善北掌水库区域水生态环境，</t>
  </si>
  <si>
    <t>对竹-灵石县梁家堰公路硬化2公里</t>
  </si>
  <si>
    <t>路面平整、硬化、排水渠建设、行道树栽植
2000株</t>
  </si>
  <si>
    <t>方便交界处群众出行，提升群众生活的满意感、幸福感。</t>
  </si>
  <si>
    <t>对竹镇白家河河道治理项目</t>
  </si>
  <si>
    <t>白家河村</t>
  </si>
  <si>
    <t>河道淤泥清理及河道边休整7公里</t>
  </si>
  <si>
    <t>提升防汛排涝能力，改善涧对线公路沿线人居环境。</t>
  </si>
  <si>
    <t>对竹镇合计11个项目，纳入2025年度实施项目5个。待定项目6个，</t>
  </si>
  <si>
    <t>团柏乡庭院经济奖补项目</t>
  </si>
  <si>
    <t>团柏乡人民政府</t>
  </si>
  <si>
    <t>、</t>
  </si>
  <si>
    <t>蔬菜大棚基地分拣中心及配套建设项目</t>
  </si>
  <si>
    <t>下团柏村</t>
  </si>
  <si>
    <t>新建2座402.5平米分拣中心，并配套相关设施。</t>
  </si>
  <si>
    <t>提高蔬菜大棚基地的基础配套水平，提升蔬菜的产品附加值</t>
  </si>
  <si>
    <t>×</t>
  </si>
  <si>
    <t>团柏乡上团柏村玉露香梨基地产业路建设项目</t>
  </si>
  <si>
    <t>上团柏村</t>
  </si>
  <si>
    <t>对上团柏到玉露香梨基地的道路进行改造与拓宽，改造3公里。</t>
  </si>
  <si>
    <t>促进玉露香梨基地的发展，增加基地的带农效益</t>
  </si>
  <si>
    <t>团柏乡下团柏村示范村人居环境提升工程</t>
  </si>
  <si>
    <t>下团柏</t>
  </si>
  <si>
    <t>翻修下团柏村村内学校周边道路2300米，并配套排水设施，古村落到步道辅助设施建设。</t>
  </si>
  <si>
    <t>方便学生上学和群众出行，提升村庄面貌，提升群众幸福感获得感</t>
  </si>
  <si>
    <t>团柏乡李家坡村产业园区屋顶光伏项目</t>
  </si>
  <si>
    <t>李家坡</t>
  </si>
  <si>
    <t>李家坡产业园区800间房屋房顶及院内安装屋顶光伏</t>
  </si>
  <si>
    <t>增加李家坡村集体经济收入，带动全乡的老年脱贫户监测户增收</t>
  </si>
  <si>
    <t>团柏乡上团柏村示范村人居环境提升工程</t>
  </si>
  <si>
    <t>对村庄破损道路进行修复、对村容村貌进行提升整治、对旁柏河沿线进行延伸治理</t>
  </si>
  <si>
    <t>提升村容村貌，提升村民的幸福感与获得感，对村内的基础设施进行提升，提升示范村的示范作用</t>
  </si>
  <si>
    <t>团柏乡厚义村土地开发整理项目</t>
  </si>
  <si>
    <t>厚义村</t>
  </si>
  <si>
    <t>对厚义村桑要沟进行土地开发整理，预计可新增耕地400余亩</t>
  </si>
  <si>
    <t>增加村集体经济增收渠道，新增土地资源，保护耕地</t>
  </si>
  <si>
    <t>团柏乡黄羽肉鸡养殖项目</t>
  </si>
  <si>
    <t>在下团柏蔬菜大棚旁边收购停产的肉鸡养殖场一座，新建17米宽、110米长黄羽肉鸡鸡棚8座，并配套相关附属设施，加盟核心企业进行黄羽肉鸡养殖。</t>
  </si>
  <si>
    <t>与蔬菜大棚形成循环农业产业链，进一步提升蔬菜品质，促进农业循环发展</t>
  </si>
  <si>
    <t>团柏乡合计8个项目，纳入2025年度实施项目5个。待定项目3个，</t>
  </si>
  <si>
    <t>佃坪乡洞上香菇基地建设项目</t>
  </si>
  <si>
    <t>佃坪乡留峪村委洞上村</t>
  </si>
  <si>
    <t>该项目占地50亩，位于留峪村洞上自然村，计划集中建设香菇棚35座，同步配套周边水电路等基础设施。</t>
  </si>
  <si>
    <t>佃坪乡人民政府</t>
  </si>
  <si>
    <t>佃坪乡东峪香菇基地建设项目</t>
  </si>
  <si>
    <t>佃坪乡山云村委东峪村</t>
  </si>
  <si>
    <t>该项目占地30亩，位于山云村东峪自然村，计划建设四季香菇棚3座、普通香菇棚17座、同步配套水电路等基础设施。</t>
  </si>
  <si>
    <t>佃坪乡佃坪村畜禽粪污加工利用项目</t>
  </si>
  <si>
    <t>佃坪乡佃坪村</t>
  </si>
  <si>
    <t>在现有厂区内新增一条有机肥加工生产线，修建厂房、库房及其它辅助配套设施。</t>
  </si>
  <si>
    <t>对养殖厂产生的鸡粪等通过生物堆肥发酵的方法制造有机肥，提高粪便的堆肥效率及和经济效益</t>
  </si>
  <si>
    <t>佃坪乡孙南庄移民搬迁点排水渠及护坡工程</t>
  </si>
  <si>
    <t>佃坪乡陈家庄村委孙南庄村</t>
  </si>
  <si>
    <r>
      <rPr>
        <sz val="10"/>
        <rFont val="黑体"/>
        <charset val="134"/>
      </rPr>
      <t>为彻底消除孙南庄移民搬迁点存在的安全隐患，现经前期测绘研究，计划实施该项目。具体建设内容：修筑排水渠350m,修建护坡125m</t>
    </r>
    <r>
      <rPr>
        <sz val="10"/>
        <rFont val="宋体"/>
        <charset val="134"/>
      </rPr>
      <t>³</t>
    </r>
    <r>
      <rPr>
        <sz val="10"/>
        <rFont val="黑体"/>
        <charset val="134"/>
      </rPr>
      <t>，其余包括地面硬化、下水管道整修，周边配套基础等。</t>
    </r>
  </si>
  <si>
    <t>切实解决移民搬迁点目前存在的安全隐患</t>
  </si>
  <si>
    <t>佃坪乡山云村人居环境整治项目</t>
  </si>
  <si>
    <t>佃坪乡山云村</t>
  </si>
  <si>
    <t>对山云村老旧损坏水泥路面进行整修，对未硬化的土路面进行铺设水泥，残垣断壁修复，在山云村主要街巷铺设污水管网等。</t>
  </si>
  <si>
    <t>全面整治群众生活污水污染，提升群众生活质量，提升群众生活环境</t>
  </si>
  <si>
    <t>佃坪乡留峪村、圪台头村居民自来水水网改造</t>
  </si>
  <si>
    <t>佃坪乡留峪村、圪台头村</t>
  </si>
  <si>
    <t>对切实解决目前自来水管跑冒滴漏，解决交水费难的问题。其中留峪村分水器32个，阀门180个，水表180个；圪台头村表坑30个，分水器30个，总阀门30个，水表280个，阀门280个。</t>
  </si>
  <si>
    <t>改善村民自来水用水条件，提高村民生活质量，彻底解决群众收水费问题</t>
  </si>
  <si>
    <t>2025.6.10</t>
  </si>
  <si>
    <t>佃坪乡庭院经济奖补项目</t>
  </si>
  <si>
    <t>佃坪乡</t>
  </si>
  <si>
    <t>佃坪乡连翘基地种植项目</t>
  </si>
  <si>
    <t>佃坪乡芦家垣村、白衣村、院头村、留峪村</t>
  </si>
  <si>
    <t>在芦家垣村、白衣村、院头村、留峪村四个村1000亩灌木林地种植连翘500亩以及相关基础配套设施建设，包括围栏、道路修整、土地平整、割灌和监控等。</t>
  </si>
  <si>
    <t>佃坪乡郭家村高标准农田建设</t>
  </si>
  <si>
    <t>佃坪乡郭家村</t>
  </si>
  <si>
    <t>对现有4300亩耕地进行平整、田间道路修整，提高土地利用率和粮食产量。</t>
  </si>
  <si>
    <t>平整现有耕地，修整田间道路，提高土地利用率和粮食产量</t>
  </si>
  <si>
    <t>2025.10.10</t>
  </si>
  <si>
    <t>佃坪乡合计9个项目，纳入2025年度实施项目8个。待定项目1个，</t>
  </si>
  <si>
    <t>合计</t>
  </si>
  <si>
    <t>备注：2025年13个单位谋划项目102个，总投资68078.94万元，申请衔接资金37529.41万元。其中,纳入2025年度实施项目61个，总投资44114.99.3万元，申请衔接资金20003.47万元，待定项目41个，总投资20688.64万元，申请衔接资金15150.64万元。</t>
  </si>
  <si>
    <t>汾西县2025年度衔接资金项目安排表</t>
  </si>
  <si>
    <t>项目分类</t>
  </si>
  <si>
    <t>建设开始时间</t>
  </si>
  <si>
    <t>巩固三保障成果类项目</t>
  </si>
  <si>
    <t>农业
农村局</t>
  </si>
  <si>
    <t>小计</t>
  </si>
  <si>
    <t>就业培训类项目</t>
  </si>
  <si>
    <t>2024年度脱贫劳动力外出务工就业一次性交通
补贴项目</t>
  </si>
  <si>
    <t>对跨省务工和省内县外务工的脱贫户、监测户给予一次性交通补贴，省外周边不超过1000元/人、省外其他不超过1500元/人省内太原以南不超过300元/人、省内太原及以北不超过600元/人</t>
  </si>
  <si>
    <t>2025.06.30</t>
  </si>
  <si>
    <t>畜牧
兽医中心</t>
  </si>
  <si>
    <t>产业类项目</t>
  </si>
  <si>
    <t>通过小额贷款带动脱贫户监测户发展产业增加收入</t>
  </si>
  <si>
    <t>就业帮扶车间贷款
贴息项目</t>
  </si>
  <si>
    <t>对县域内已认定的帮扶车间利用
县域内银行贷款购买设备等生产经营性投资予以贴息</t>
  </si>
  <si>
    <t>对脱贫人口发展特色农业
产业项目进行奖补</t>
  </si>
  <si>
    <t>为提高我县玉米生产能力，
提高单产促增收，在玉米抽穗期开展玉米“一喷多促”，利用无人机混合喷施杀虫剂、杀菌剂植物生长调节剂、叶面肥，达到防病治虫防抗旱、抗早衰、壮苗稳长，促单产提升实施面积10万亩，每亩35元，共需资金350万元。</t>
  </si>
  <si>
    <t>提高我县玉米生产
能力，提高单产，促进农民增收</t>
  </si>
  <si>
    <t>保障粮食安全
增加农民收入</t>
  </si>
  <si>
    <t>秸秆回收打捆综合
利用建设项目</t>
  </si>
  <si>
    <t xml:space="preserve">  推广“五良”农业生产模式，提高农作物单产，改善农业生产条件，通过县级统筹，乡镇配合、主体实施，达到增产约20%以上，保障粮食安全，增加群众收入</t>
  </si>
  <si>
    <t>建设内容为青贮池2座、排水槽、活动场地整修硬化、养殖设备等</t>
  </si>
  <si>
    <t>项目通过采取“公司+基地+农户”的模式，通过以保护价收购其手中的产品，解决农户销路问题，增加农民收入</t>
  </si>
  <si>
    <t>永安镇肉牛养殖
奖补项目</t>
  </si>
  <si>
    <t>对镇域预计新增牛犊进行补贴，
见犊补母，每头产犊母牛补助1500元.</t>
  </si>
  <si>
    <t>发展肉牛产业
增加农民收入。</t>
  </si>
  <si>
    <t>勍香镇肉牛养殖
奖补项目</t>
  </si>
  <si>
    <t>发展肉牛产业，
增加农民收入。</t>
  </si>
  <si>
    <t>对竹镇肉牛养殖
奖补项目</t>
  </si>
  <si>
    <t>僧念镇肉牛养殖
奖补项目</t>
  </si>
  <si>
    <t>和平镇肉牛养殖
奖补项目</t>
  </si>
  <si>
    <t>团柏乡肉牛养殖
奖补项目</t>
  </si>
  <si>
    <t>佃坪乡肉牛养殖
奖补项目</t>
  </si>
  <si>
    <t>汾西县低产低效核桃高接换优改造项目</t>
  </si>
  <si>
    <t>永安镇、勍香真、对竹镇、和平镇、佃坪乡</t>
  </si>
  <si>
    <t>对在设计范围内20年左右树龄的低产低效核桃树进行高接换优改造</t>
  </si>
  <si>
    <t>嫁接三年后平均每亩增收1000元以上</t>
  </si>
  <si>
    <t>林业局</t>
  </si>
  <si>
    <t>利用马沟河300余亩土地，
建设香菇制棒棚、菇产业示范区。</t>
  </si>
  <si>
    <t>永安镇
人民政府</t>
  </si>
  <si>
    <t>永安镇特色庭院经济养殖项目（公鸡）</t>
  </si>
  <si>
    <t>镇域内</t>
  </si>
  <si>
    <t>对全县70岁以上有劳动力的常住户、
一、二级残疾人发放鸡苗。</t>
  </si>
  <si>
    <t>勍香镇
人民政府</t>
  </si>
  <si>
    <t>勍香镇特色庭院经济养殖项目（公鸡）</t>
  </si>
  <si>
    <t>勍香镇勍香村香菇
种植项目</t>
  </si>
  <si>
    <t>勍香镇农业生产
基地建设项目</t>
  </si>
  <si>
    <t>农机具存放棚，粮食存储棚，
粮食初加工车间、粮食烘干塔一座，
晾晒场等配套设施建设</t>
  </si>
  <si>
    <t>和平镇</t>
  </si>
  <si>
    <t>和平镇
人民政府</t>
  </si>
  <si>
    <t>和平镇特色庭院经济养殖项目（公鸡）</t>
  </si>
  <si>
    <t>和平镇西红柿酱加工项目</t>
  </si>
  <si>
    <t>在和平村建设西红柿罐头加工产房，
购置相关设备。</t>
  </si>
  <si>
    <t>僧念镇庭院经济示
范户奖补项目</t>
  </si>
  <si>
    <t>僧念镇
人民政府</t>
  </si>
  <si>
    <t>僧念镇特色庭院经济
养殖项目（公鸡）</t>
  </si>
  <si>
    <t>对全镇70岁以上有劳动能力的常住户、
一、二级残疾人发放鸡苗</t>
  </si>
  <si>
    <t>提高满意度，增加收入</t>
  </si>
  <si>
    <t>利用旧村东北方10座院落，约2000平米，划分建成“羊舍+运动场”的标准化养殖单元，建设净道污道、消毒通道、屋顶安装光伏，配套建设水、电、路、网等基础设施。</t>
  </si>
  <si>
    <t>促进产业发展，改善人居环境增加群众收入。</t>
  </si>
  <si>
    <t>僧念镇香菇示范基
地建设项目</t>
  </si>
  <si>
    <t>在南庄村委瓦窑圪塔村建设香菇种植大棚，配套保鲜库、加工车间，生产路、三通一平等。</t>
  </si>
  <si>
    <t>对竹镇庭院经济
奖补项目</t>
  </si>
  <si>
    <t>按照庭院经济示范户补助方案对发展
高标准庭院经济户予以补助</t>
  </si>
  <si>
    <t>对竹镇
人民政府</t>
  </si>
  <si>
    <t>对竹镇特色庭院经济养殖项目（公鸡）</t>
  </si>
  <si>
    <t>对竹镇西河村香菇
种植基地建设项目</t>
  </si>
  <si>
    <t>场地平整26000平米、香菇种植大棚20座、生产路硬化3000平米、路灯50盏、
监控30台、工房100平米</t>
  </si>
  <si>
    <t>对竹镇西河村香菇种植基地建设项目（二期）</t>
  </si>
  <si>
    <t>香菇种植大棚24座、生产路硬化3000平米、路灯50盏、监控30台、工房100平米</t>
  </si>
  <si>
    <t>发展特色种植产业，增加村集体收入12万元，带动附近群众务工增收50万元。</t>
  </si>
  <si>
    <t>对竹镇康和村香菇种植基地建设项目</t>
  </si>
  <si>
    <t>后王堤村委康和村</t>
  </si>
  <si>
    <t>场地平整103亩、生产路建设5公里、香菇种植大棚60座、办公、生活区200平米、冷库、晾晒场600平米及配套设施等</t>
  </si>
  <si>
    <t>发展特色种植产业，增加村集体收入60万元，带动附近群众务工增收100万元。</t>
  </si>
  <si>
    <t>团柏乡
人民政府</t>
  </si>
  <si>
    <t>团柏乡特色庭院经济养殖项目（公鸡）</t>
  </si>
  <si>
    <t>提高满意度，增加群众收入</t>
  </si>
  <si>
    <t>蔬菜大棚基地智慧分拣中心及配套建设项目</t>
  </si>
  <si>
    <t>新建2座402.5平米分拣中心，
并配套相关设施。</t>
  </si>
  <si>
    <t>佃坪乡
人民政府</t>
  </si>
  <si>
    <t>佃坪乡特色庭院经济养殖项目（公鸡）</t>
  </si>
  <si>
    <t>佃坪乡洞上香菇
基地建设项目</t>
  </si>
  <si>
    <t>留峪村委</t>
  </si>
  <si>
    <t>该项目占地50亩，位于留峪村洞上自然村，建设香菇棚35座，同步配套周边水电路等基础设施</t>
  </si>
  <si>
    <t>佃坪乡东峪香菇
基地建设项目</t>
  </si>
  <si>
    <t>山云村委</t>
  </si>
  <si>
    <t>该项目占地30亩，位于山云村东峪自然村，四季香菇棚3座、普通香菇棚17座、同步配套水电路等基础设施。</t>
  </si>
  <si>
    <t>乡村建设行动类项目</t>
  </si>
  <si>
    <t>汾西县机耕路项目
（二期）</t>
  </si>
  <si>
    <t>勍香镇师家崖村、它支村</t>
  </si>
  <si>
    <t>新建水泥路23公里，
新建1条土质排水沟274.75米。</t>
  </si>
  <si>
    <t>改善农业生产条件，
提高农业综合机械化率</t>
  </si>
  <si>
    <t>勍香等13个村</t>
  </si>
  <si>
    <t>输水管网维修改造、
水质提升及水泵等设备维修更换</t>
  </si>
  <si>
    <t>维修改造13个，受益3470人</t>
  </si>
  <si>
    <t>东角、院头等14个村</t>
  </si>
  <si>
    <t>实施供水工程5处，提升14个村，3658人的供水能力</t>
  </si>
  <si>
    <t>永安镇窑铺片区智慧蔬菜产业基地建设项目</t>
  </si>
  <si>
    <t>窑铺村</t>
  </si>
  <si>
    <t>建设高标准智慧农业示范区，平田整地约1000亩、修整机耕路约5公里、建设300立方的水库4座，铺设必要的灌溉管网、种植红薯约700亩，种植蔬菜约200亩，种植玉米及其他农作物约100亩。</t>
  </si>
  <si>
    <t>提高蔬菜和红薯的产量，提升水资源利用效率，高效节水灌溉，促进农民持续增收，提升窑铺红薯产业品牌</t>
  </si>
  <si>
    <t>勍香村示范村基础
设施建设项目</t>
  </si>
  <si>
    <t>实施雨、污等管网铺设及水、电、路等基础设施建设、配套产业等</t>
  </si>
  <si>
    <t>陈家庄村委</t>
  </si>
  <si>
    <r>
      <rPr>
        <sz val="10"/>
        <rFont val="黑体"/>
        <charset val="134"/>
      </rPr>
      <t>为彻底消除孙南庄移民搬迁点存在的安全隐患，现经前期测绘研究，计划实施该项目。具体建设内容：修筑排水渠350m,修建护坡125m</t>
    </r>
    <r>
      <rPr>
        <sz val="10"/>
        <rFont val="宋体"/>
        <charset val="134"/>
      </rPr>
      <t>³</t>
    </r>
    <r>
      <rPr>
        <sz val="10"/>
        <rFont val="黑体"/>
        <charset val="134"/>
      </rPr>
      <t>，其余包括地面硬化、下水管道整修，周边配套基础等</t>
    </r>
  </si>
  <si>
    <t>切实解决移民搬迁点
存在的安全隐患</t>
  </si>
  <si>
    <t>其他</t>
  </si>
  <si>
    <t>主要用于项目前期设计、评审、
招标监理、验收等与项目管理相关的支出。</t>
  </si>
  <si>
    <t>促进农产品品牌效应提升，实现农产品产业链延伸，农民增收。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</si>
</sst>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font>
    <font>
      <sz val="10"/>
      <color theme="1"/>
      <name val="宋体"/>
      <charset val="134"/>
    </font>
    <font>
      <sz val="10"/>
      <color theme="1"/>
      <name val="黑体"/>
      <charset val="134"/>
    </font>
    <font>
      <sz val="24"/>
      <name val="方正小标宋简体"/>
      <charset val="134"/>
    </font>
    <font>
      <b/>
      <sz val="10"/>
      <name val="宋体"/>
      <charset val="134"/>
    </font>
    <font>
      <sz val="12"/>
      <name val="黑体"/>
      <charset val="134"/>
    </font>
    <font>
      <sz val="10"/>
      <name val="黑体"/>
      <charset val="134"/>
    </font>
    <font>
      <b/>
      <sz val="10"/>
      <name val="黑体"/>
      <charset val="134"/>
    </font>
    <font>
      <sz val="10"/>
      <name val="仿宋_GB2312"/>
      <charset val="134"/>
    </font>
    <font>
      <sz val="10"/>
      <name val="宋体"/>
      <charset val="134"/>
    </font>
    <font>
      <sz val="12"/>
      <name val="宋体"/>
      <charset val="134"/>
    </font>
    <font>
      <sz val="11"/>
      <name val="黑体"/>
      <charset val="134"/>
    </font>
    <font>
      <sz val="14"/>
      <color theme="1"/>
      <name val="黑体"/>
      <charset val="134"/>
    </font>
    <font>
      <b/>
      <sz val="10"/>
      <color theme="1"/>
      <name val="黑体"/>
      <charset val="134"/>
    </font>
    <font>
      <b/>
      <sz val="12"/>
      <name val="宋体"/>
      <charset val="134"/>
    </font>
    <font>
      <sz val="10"/>
      <color rgb="FFFF0000"/>
      <name val="黑体"/>
      <charset val="134"/>
    </font>
    <font>
      <b/>
      <sz val="11"/>
      <name val="宋体"/>
      <charset val="134"/>
    </font>
    <font>
      <b/>
      <sz val="12"/>
      <color theme="1"/>
      <name val="宋体"/>
      <charset val="134"/>
    </font>
    <font>
      <sz val="11"/>
      <color theme="1"/>
      <name val="宋体"/>
      <charset val="134"/>
    </font>
    <font>
      <sz val="12"/>
      <color theme="1"/>
      <name val="黑体"/>
      <charset val="134"/>
    </font>
    <font>
      <sz val="16"/>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4" borderId="14" applyNumberFormat="0" applyAlignment="0" applyProtection="0">
      <alignment vertical="center"/>
    </xf>
    <xf numFmtId="0" fontId="31" fillId="5" borderId="15" applyNumberFormat="0" applyAlignment="0" applyProtection="0">
      <alignment vertical="center"/>
    </xf>
    <xf numFmtId="0" fontId="32" fillId="5" borderId="14" applyNumberFormat="0" applyAlignment="0" applyProtection="0">
      <alignment vertical="center"/>
    </xf>
    <xf numFmtId="0" fontId="33" fillId="6"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cellStyleXfs>
  <cellXfs count="115">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4" fillId="0" borderId="6" xfId="0" applyNumberFormat="1" applyFont="1" applyFill="1" applyBorder="1" applyAlignment="1">
      <alignment horizontal="center" vertical="center" wrapText="1"/>
    </xf>
    <xf numFmtId="0" fontId="6" fillId="0" borderId="0" xfId="0" applyFont="1" applyFill="1" applyBorder="1" applyAlignment="1">
      <alignment vertical="center"/>
    </xf>
    <xf numFmtId="0" fontId="4"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57" fontId="6" fillId="0" borderId="2" xfId="0" applyNumberFormat="1" applyFont="1" applyFill="1" applyBorder="1" applyAlignment="1">
      <alignment horizontal="center" vertical="center"/>
    </xf>
    <xf numFmtId="57"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2" fillId="0" borderId="2" xfId="0" applyFont="1" applyFill="1" applyBorder="1" applyAlignment="1">
      <alignment vertical="center"/>
    </xf>
    <xf numFmtId="0" fontId="14" fillId="0" borderId="2"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7"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0" fontId="7" fillId="0" borderId="2" xfId="0" applyFont="1" applyFill="1" applyBorder="1" applyAlignment="1">
      <alignment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 xfId="0" applyFont="1" applyFill="1" applyBorder="1" applyAlignment="1">
      <alignment vertical="center"/>
    </xf>
    <xf numFmtId="0" fontId="6" fillId="0" borderId="7" xfId="0" applyNumberFormat="1" applyFont="1" applyFill="1" applyBorder="1" applyAlignment="1">
      <alignment horizontal="center" vertical="center" wrapText="1"/>
    </xf>
    <xf numFmtId="0" fontId="6" fillId="0" borderId="7" xfId="0" applyFont="1" applyFill="1" applyBorder="1" applyAlignment="1">
      <alignment horizontal="center" vertical="center"/>
    </xf>
    <xf numFmtId="0" fontId="13"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7" xfId="0" applyNumberFormat="1" applyFont="1" applyFill="1" applyBorder="1" applyAlignment="1">
      <alignment horizontal="center" vertical="center" wrapText="1"/>
    </xf>
    <xf numFmtId="0" fontId="14" fillId="0" borderId="8"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57" fontId="15" fillId="0" borderId="8" xfId="0" applyNumberFormat="1" applyFont="1" applyFill="1" applyBorder="1" applyAlignment="1">
      <alignment horizontal="center" vertical="center" wrapText="1"/>
    </xf>
    <xf numFmtId="0" fontId="15" fillId="0" borderId="2" xfId="0" applyFont="1" applyFill="1" applyBorder="1" applyAlignment="1">
      <alignment horizontal="left" vertical="center" wrapText="1"/>
    </xf>
    <xf numFmtId="57" fontId="15" fillId="0" borderId="2" xfId="0" applyNumberFormat="1" applyFont="1" applyFill="1" applyBorder="1" applyAlignment="1">
      <alignment horizontal="center" vertical="center" wrapText="1"/>
    </xf>
    <xf numFmtId="0" fontId="15" fillId="0" borderId="2" xfId="0" applyFont="1" applyFill="1" applyBorder="1" applyAlignment="1">
      <alignment horizontal="left" vertical="center"/>
    </xf>
    <xf numFmtId="0" fontId="15" fillId="0" borderId="8" xfId="0" applyNumberFormat="1" applyFont="1" applyFill="1" applyBorder="1" applyAlignment="1">
      <alignment horizontal="center" vertical="center" wrapText="1"/>
    </xf>
    <xf numFmtId="57" fontId="15" fillId="0" borderId="2" xfId="0" applyNumberFormat="1" applyFont="1" applyFill="1" applyBorder="1" applyAlignment="1">
      <alignment horizontal="center" vertical="center"/>
    </xf>
    <xf numFmtId="0" fontId="15" fillId="0" borderId="2" xfId="0" applyNumberFormat="1" applyFont="1" applyFill="1" applyBorder="1" applyAlignment="1">
      <alignment horizontal="left" vertical="center" wrapText="1"/>
    </xf>
    <xf numFmtId="0" fontId="15" fillId="0" borderId="8" xfId="0" applyFont="1" applyFill="1" applyBorder="1" applyAlignment="1">
      <alignment horizontal="center" vertical="center"/>
    </xf>
    <xf numFmtId="0" fontId="7" fillId="0" borderId="2" xfId="0" applyFont="1" applyFill="1" applyBorder="1" applyAlignment="1">
      <alignment horizontal="left" vertical="center"/>
    </xf>
    <xf numFmtId="57" fontId="7" fillId="0" borderId="2"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5" fillId="0" borderId="8" xfId="0" applyFont="1" applyFill="1" applyBorder="1" applyAlignment="1">
      <alignment horizontal="center" vertical="center" wrapText="1"/>
    </xf>
    <xf numFmtId="0" fontId="6" fillId="0" borderId="2" xfId="0" applyFont="1" applyFill="1" applyBorder="1" applyAlignment="1">
      <alignment horizontal="left" vertical="center"/>
    </xf>
    <xf numFmtId="0" fontId="7" fillId="0" borderId="8" xfId="0" applyFont="1" applyFill="1" applyBorder="1" applyAlignment="1">
      <alignment horizontal="center" vertical="center"/>
    </xf>
    <xf numFmtId="0" fontId="14"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8" fillId="0" borderId="0" xfId="0" applyFont="1" applyFill="1" applyAlignment="1">
      <alignment horizontal="center" vertical="center" wrapText="1"/>
    </xf>
    <xf numFmtId="0" fontId="14" fillId="0" borderId="2" xfId="0" applyFont="1" applyFill="1" applyBorder="1" applyAlignment="1">
      <alignment horizontal="center" vertical="center"/>
    </xf>
    <xf numFmtId="0" fontId="18" fillId="0" borderId="0" xfId="0" applyFont="1" applyFill="1" applyAlignment="1">
      <alignment horizontal="center" vertical="center"/>
    </xf>
    <xf numFmtId="0" fontId="15" fillId="0" borderId="2" xfId="0" applyFont="1" applyFill="1" applyBorder="1" applyAlignment="1">
      <alignment vertical="center"/>
    </xf>
    <xf numFmtId="0" fontId="2" fillId="0" borderId="2" xfId="0" applyFont="1" applyFill="1" applyBorder="1" applyAlignment="1">
      <alignment vertical="center" wrapText="1"/>
    </xf>
    <xf numFmtId="0" fontId="6" fillId="0" borderId="2" xfId="0" applyFont="1" applyFill="1" applyBorder="1" applyAlignment="1">
      <alignment vertical="center"/>
    </xf>
    <xf numFmtId="0" fontId="2" fillId="0" borderId="7" xfId="0"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2" xfId="0" applyNumberFormat="1" applyFont="1" applyFill="1" applyBorder="1" applyAlignment="1">
      <alignment vertical="center" wrapText="1"/>
    </xf>
    <xf numFmtId="0" fontId="6"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applyAlignment="1">
      <alignment horizontal="center" vertical="center"/>
    </xf>
    <xf numFmtId="0" fontId="13" fillId="0" borderId="7"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2" xfId="0" applyFont="1" applyFill="1" applyBorder="1" applyAlignment="1">
      <alignment vertical="center"/>
    </xf>
    <xf numFmtId="0" fontId="19" fillId="0" borderId="2" xfId="0" applyFont="1" applyFill="1" applyBorder="1" applyAlignment="1">
      <alignment horizontal="center" vertical="center"/>
    </xf>
    <xf numFmtId="0" fontId="20" fillId="0" borderId="0" xfId="0" applyFont="1" applyFill="1" applyAlignment="1">
      <alignment horizontal="left" vertical="center" wrapText="1"/>
    </xf>
    <xf numFmtId="0" fontId="2" fillId="0" borderId="0" xfId="0" applyFont="1" applyFill="1" applyAlignment="1">
      <alignment horizontal="left" vertical="center" wrapText="1"/>
    </xf>
    <xf numFmtId="0" fontId="6" fillId="0" borderId="4" xfId="0" applyNumberFormat="1" applyFont="1" applyFill="1" applyBorder="1" applyAlignment="1">
      <alignment horizontal="center" vertical="center" wrapText="1"/>
    </xf>
    <xf numFmtId="176" fontId="15" fillId="0" borderId="2"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5" fillId="0" borderId="2" xfId="0" applyFont="1" applyFill="1" applyBorder="1" applyAlignment="1">
      <alignment vertical="center" wrapText="1"/>
    </xf>
    <xf numFmtId="0" fontId="13"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24"/>
  <sheetViews>
    <sheetView workbookViewId="0">
      <pane xSplit="1" ySplit="5" topLeftCell="F17" activePane="bottomRight" state="frozen"/>
      <selection/>
      <selection pane="topRight"/>
      <selection pane="bottomLeft"/>
      <selection pane="bottomRight" activeCell="C19" sqref="C19:U19"/>
    </sheetView>
  </sheetViews>
  <sheetFormatPr defaultColWidth="9" defaultRowHeight="12"/>
  <cols>
    <col min="1" max="1" width="2.88333333333333" style="3" hidden="1" customWidth="1"/>
    <col min="2" max="2" width="5.13333333333333" style="4" customWidth="1"/>
    <col min="3" max="3" width="21.5" style="3" customWidth="1"/>
    <col min="4" max="4" width="8.63333333333333" style="3" customWidth="1"/>
    <col min="5" max="5" width="13.0416666666667" style="3" customWidth="1"/>
    <col min="6" max="6" width="12.1333333333333" style="3" customWidth="1"/>
    <col min="7" max="7" width="12.3583333333333" style="3" customWidth="1"/>
    <col min="8" max="8" width="14.9583333333333" style="3" customWidth="1"/>
    <col min="9" max="9" width="35.7" style="3" customWidth="1"/>
    <col min="10" max="10" width="22.9333333333333" style="3" customWidth="1"/>
    <col min="11" max="11" width="21.8333333333333" style="3" customWidth="1"/>
    <col min="12" max="12" width="14.5583333333333" style="3" customWidth="1"/>
    <col min="13" max="14" width="9.88333333333333" style="3" customWidth="1"/>
    <col min="15" max="16383" width="9" style="3"/>
  </cols>
  <sheetData>
    <row r="1" s="1" customFormat="1" ht="31.5" spans="1:19">
      <c r="A1" s="5" t="s">
        <v>0</v>
      </c>
      <c r="B1" s="5"/>
      <c r="C1" s="5"/>
      <c r="D1" s="5"/>
      <c r="E1" s="5"/>
      <c r="F1" s="5"/>
      <c r="G1" s="5"/>
      <c r="H1" s="5"/>
      <c r="I1" s="5"/>
      <c r="J1" s="5"/>
      <c r="K1" s="5"/>
      <c r="L1" s="5"/>
      <c r="M1" s="5"/>
      <c r="N1" s="5"/>
      <c r="O1" s="5"/>
      <c r="P1" s="5"/>
      <c r="Q1" s="5"/>
      <c r="R1" s="5"/>
      <c r="S1" s="5"/>
    </row>
    <row r="2" s="1" customFormat="1" ht="23" customHeight="1" spans="1:19">
      <c r="A2" s="6" t="s">
        <v>1</v>
      </c>
      <c r="B2" s="6"/>
      <c r="C2" s="6"/>
      <c r="D2" s="6"/>
      <c r="E2" s="6"/>
      <c r="F2" s="6"/>
      <c r="G2" s="6"/>
      <c r="H2" s="6"/>
      <c r="I2" s="6"/>
      <c r="J2" s="6"/>
      <c r="K2" s="6"/>
      <c r="L2" s="6"/>
      <c r="M2" s="6"/>
      <c r="N2" s="6"/>
      <c r="O2" s="6"/>
      <c r="P2" s="6"/>
      <c r="Q2" s="6"/>
      <c r="R2" s="6"/>
      <c r="S2" s="6"/>
    </row>
    <row r="3" s="1" customFormat="1" ht="25" customHeight="1" spans="1:21">
      <c r="A3" s="18" t="s">
        <v>2</v>
      </c>
      <c r="B3" s="43" t="s">
        <v>2</v>
      </c>
      <c r="C3" s="43" t="s">
        <v>3</v>
      </c>
      <c r="D3" s="43"/>
      <c r="E3" s="43"/>
      <c r="F3" s="43"/>
      <c r="G3" s="43"/>
      <c r="H3" s="43"/>
      <c r="I3" s="43"/>
      <c r="J3" s="43" t="s">
        <v>4</v>
      </c>
      <c r="K3" s="44" t="s">
        <v>5</v>
      </c>
      <c r="L3" s="63" t="s">
        <v>6</v>
      </c>
      <c r="M3" s="64" t="s">
        <v>7</v>
      </c>
      <c r="N3" s="64"/>
      <c r="O3" s="64"/>
      <c r="P3" s="64"/>
      <c r="Q3" s="64" t="s">
        <v>8</v>
      </c>
      <c r="R3" s="64" t="s">
        <v>9</v>
      </c>
      <c r="S3" s="85" t="s">
        <v>10</v>
      </c>
      <c r="T3" s="86" t="s">
        <v>11</v>
      </c>
      <c r="U3" s="87" t="s">
        <v>12</v>
      </c>
    </row>
    <row r="4" s="1" customFormat="1" ht="19" customHeight="1" spans="1:21">
      <c r="A4" s="20"/>
      <c r="B4" s="43"/>
      <c r="C4" s="43" t="s">
        <v>13</v>
      </c>
      <c r="D4" s="43" t="s">
        <v>14</v>
      </c>
      <c r="E4" s="43" t="s">
        <v>15</v>
      </c>
      <c r="F4" s="44" t="s">
        <v>16</v>
      </c>
      <c r="G4" s="43" t="s">
        <v>17</v>
      </c>
      <c r="H4" s="43" t="s">
        <v>18</v>
      </c>
      <c r="I4" s="43" t="s">
        <v>19</v>
      </c>
      <c r="J4" s="43"/>
      <c r="K4" s="65"/>
      <c r="L4" s="63"/>
      <c r="M4" s="64"/>
      <c r="N4" s="64"/>
      <c r="O4" s="64"/>
      <c r="P4" s="64"/>
      <c r="Q4" s="64"/>
      <c r="R4" s="64"/>
      <c r="S4" s="88"/>
      <c r="T4" s="86"/>
      <c r="U4" s="89"/>
    </row>
    <row r="5" s="1" customFormat="1" ht="23.1" customHeight="1" spans="1:21">
      <c r="A5" s="22"/>
      <c r="B5" s="43"/>
      <c r="C5" s="43"/>
      <c r="D5" s="43"/>
      <c r="E5" s="43"/>
      <c r="F5" s="45"/>
      <c r="G5" s="43"/>
      <c r="H5" s="43"/>
      <c r="I5" s="43"/>
      <c r="J5" s="43"/>
      <c r="K5" s="45"/>
      <c r="L5" s="63"/>
      <c r="M5" s="64" t="s">
        <v>20</v>
      </c>
      <c r="N5" s="64" t="s">
        <v>21</v>
      </c>
      <c r="O5" s="64" t="s">
        <v>22</v>
      </c>
      <c r="P5" s="64" t="s">
        <v>23</v>
      </c>
      <c r="Q5" s="64"/>
      <c r="R5" s="64"/>
      <c r="S5" s="88"/>
      <c r="T5" s="86"/>
      <c r="U5" s="89"/>
    </row>
    <row r="6" ht="50" customHeight="1" spans="1:21">
      <c r="A6" s="21"/>
      <c r="B6" s="13">
        <v>1</v>
      </c>
      <c r="C6" s="14" t="s">
        <v>24</v>
      </c>
      <c r="D6" s="14" t="s">
        <v>25</v>
      </c>
      <c r="E6" s="17" t="s">
        <v>26</v>
      </c>
      <c r="F6" s="14">
        <v>350</v>
      </c>
      <c r="G6" s="14">
        <v>350</v>
      </c>
      <c r="H6" s="14" t="s">
        <v>27</v>
      </c>
      <c r="I6" s="14" t="s">
        <v>28</v>
      </c>
      <c r="J6" s="66" t="s">
        <v>29</v>
      </c>
      <c r="K6" s="13" t="s">
        <v>30</v>
      </c>
      <c r="L6" s="34">
        <v>45992</v>
      </c>
      <c r="M6" s="13" t="s">
        <v>31</v>
      </c>
      <c r="N6" s="13" t="s">
        <v>31</v>
      </c>
      <c r="O6" s="13" t="s">
        <v>31</v>
      </c>
      <c r="P6" s="13" t="s">
        <v>31</v>
      </c>
      <c r="Q6" s="13">
        <v>230</v>
      </c>
      <c r="R6" s="13">
        <v>1630</v>
      </c>
      <c r="S6" s="14" t="s">
        <v>32</v>
      </c>
      <c r="T6" s="23"/>
      <c r="U6" s="37" t="s">
        <v>33</v>
      </c>
    </row>
    <row r="7" ht="50" customHeight="1" spans="1:21">
      <c r="A7" s="21"/>
      <c r="B7" s="13">
        <v>2</v>
      </c>
      <c r="C7" s="14" t="s">
        <v>34</v>
      </c>
      <c r="D7" s="14" t="s">
        <v>25</v>
      </c>
      <c r="E7" s="17" t="s">
        <v>26</v>
      </c>
      <c r="F7" s="14">
        <v>400</v>
      </c>
      <c r="G7" s="14">
        <v>400</v>
      </c>
      <c r="H7" s="14" t="s">
        <v>27</v>
      </c>
      <c r="I7" s="14" t="s">
        <v>35</v>
      </c>
      <c r="J7" s="66" t="s">
        <v>36</v>
      </c>
      <c r="K7" s="13" t="s">
        <v>30</v>
      </c>
      <c r="L7" s="34">
        <v>45992</v>
      </c>
      <c r="M7" s="13" t="s">
        <v>31</v>
      </c>
      <c r="N7" s="13" t="s">
        <v>31</v>
      </c>
      <c r="O7" s="13" t="s">
        <v>31</v>
      </c>
      <c r="P7" s="13" t="s">
        <v>31</v>
      </c>
      <c r="Q7" s="40">
        <v>560</v>
      </c>
      <c r="R7" s="13">
        <v>1800</v>
      </c>
      <c r="S7" s="14" t="s">
        <v>32</v>
      </c>
      <c r="T7" s="23"/>
      <c r="U7" s="37" t="s">
        <v>33</v>
      </c>
    </row>
    <row r="8" ht="50" customHeight="1" spans="1:21">
      <c r="A8" s="21"/>
      <c r="B8" s="13">
        <v>3</v>
      </c>
      <c r="C8" s="13" t="s">
        <v>37</v>
      </c>
      <c r="D8" s="14" t="s">
        <v>25</v>
      </c>
      <c r="E8" s="17" t="s">
        <v>26</v>
      </c>
      <c r="F8" s="13">
        <v>28</v>
      </c>
      <c r="G8" s="14">
        <v>28</v>
      </c>
      <c r="H8" s="14" t="s">
        <v>27</v>
      </c>
      <c r="I8" s="14" t="s">
        <v>38</v>
      </c>
      <c r="J8" s="66" t="s">
        <v>39</v>
      </c>
      <c r="K8" s="13" t="s">
        <v>30</v>
      </c>
      <c r="L8" s="34">
        <v>45992</v>
      </c>
      <c r="M8" s="13" t="s">
        <v>31</v>
      </c>
      <c r="N8" s="13" t="s">
        <v>31</v>
      </c>
      <c r="O8" s="13" t="s">
        <v>31</v>
      </c>
      <c r="P8" s="13" t="s">
        <v>31</v>
      </c>
      <c r="Q8" s="13">
        <v>4</v>
      </c>
      <c r="R8" s="13">
        <v>12</v>
      </c>
      <c r="S8" s="14" t="s">
        <v>32</v>
      </c>
      <c r="T8" s="23"/>
      <c r="U8" s="37" t="s">
        <v>33</v>
      </c>
    </row>
    <row r="9" ht="50" customHeight="1" spans="1:21">
      <c r="A9" s="21"/>
      <c r="B9" s="13">
        <v>4</v>
      </c>
      <c r="C9" s="14" t="s">
        <v>40</v>
      </c>
      <c r="D9" s="14" t="s">
        <v>25</v>
      </c>
      <c r="E9" s="17" t="s">
        <v>26</v>
      </c>
      <c r="F9" s="14">
        <v>148.8</v>
      </c>
      <c r="G9" s="14">
        <v>148.8</v>
      </c>
      <c r="H9" s="14" t="s">
        <v>27</v>
      </c>
      <c r="I9" s="66" t="s">
        <v>41</v>
      </c>
      <c r="J9" s="66" t="s">
        <v>42</v>
      </c>
      <c r="K9" s="13" t="s">
        <v>30</v>
      </c>
      <c r="L9" s="34">
        <v>45992</v>
      </c>
      <c r="M9" s="13" t="s">
        <v>31</v>
      </c>
      <c r="N9" s="13" t="s">
        <v>31</v>
      </c>
      <c r="O9" s="13" t="s">
        <v>31</v>
      </c>
      <c r="P9" s="13" t="s">
        <v>31</v>
      </c>
      <c r="Q9" s="13">
        <v>215</v>
      </c>
      <c r="R9" s="13">
        <v>585</v>
      </c>
      <c r="S9" s="14" t="s">
        <v>32</v>
      </c>
      <c r="T9" s="23"/>
      <c r="U9" s="37" t="s">
        <v>33</v>
      </c>
    </row>
    <row r="10" ht="50" customHeight="1" spans="2:21">
      <c r="B10" s="13">
        <v>5</v>
      </c>
      <c r="C10" s="17" t="s">
        <v>43</v>
      </c>
      <c r="D10" s="17" t="s">
        <v>44</v>
      </c>
      <c r="E10" s="17" t="s">
        <v>26</v>
      </c>
      <c r="F10" s="17">
        <v>726.87</v>
      </c>
      <c r="G10" s="17">
        <v>526.87</v>
      </c>
      <c r="H10" s="17" t="s">
        <v>45</v>
      </c>
      <c r="I10" s="67" t="s">
        <v>46</v>
      </c>
      <c r="J10" s="67" t="s">
        <v>47</v>
      </c>
      <c r="K10" s="17" t="s">
        <v>30</v>
      </c>
      <c r="L10" s="35">
        <v>45992</v>
      </c>
      <c r="M10" s="14" t="s">
        <v>48</v>
      </c>
      <c r="N10" s="13" t="s">
        <v>31</v>
      </c>
      <c r="O10" s="13" t="s">
        <v>31</v>
      </c>
      <c r="P10" s="13" t="s">
        <v>31</v>
      </c>
      <c r="Q10" s="13">
        <v>116</v>
      </c>
      <c r="R10" s="13">
        <v>235</v>
      </c>
      <c r="S10" s="14" t="s">
        <v>32</v>
      </c>
      <c r="T10" s="23"/>
      <c r="U10" s="37" t="s">
        <v>33</v>
      </c>
    </row>
    <row r="11" ht="145" customHeight="1" spans="2:21">
      <c r="B11" s="13">
        <v>6</v>
      </c>
      <c r="C11" s="14" t="s">
        <v>49</v>
      </c>
      <c r="D11" s="14" t="s">
        <v>44</v>
      </c>
      <c r="E11" s="17" t="s">
        <v>26</v>
      </c>
      <c r="F11" s="13">
        <v>300</v>
      </c>
      <c r="G11" s="13">
        <v>270</v>
      </c>
      <c r="H11" s="13" t="s">
        <v>50</v>
      </c>
      <c r="I11" s="66" t="s">
        <v>51</v>
      </c>
      <c r="J11" s="13" t="s">
        <v>52</v>
      </c>
      <c r="K11" s="13" t="s">
        <v>53</v>
      </c>
      <c r="L11" s="35"/>
      <c r="M11" s="13" t="s">
        <v>31</v>
      </c>
      <c r="N11" s="13" t="s">
        <v>31</v>
      </c>
      <c r="O11" s="13" t="s">
        <v>31</v>
      </c>
      <c r="P11" s="13" t="s">
        <v>31</v>
      </c>
      <c r="Q11" s="42"/>
      <c r="R11" s="42"/>
      <c r="S11" s="14" t="s">
        <v>32</v>
      </c>
      <c r="T11" s="23"/>
      <c r="U11" s="37" t="s">
        <v>33</v>
      </c>
    </row>
    <row r="12" ht="50" customHeight="1" spans="2:21">
      <c r="B12" s="13">
        <v>7</v>
      </c>
      <c r="C12" s="14" t="s">
        <v>54</v>
      </c>
      <c r="D12" s="14" t="s">
        <v>25</v>
      </c>
      <c r="E12" s="14" t="s">
        <v>55</v>
      </c>
      <c r="F12" s="14">
        <v>420</v>
      </c>
      <c r="G12" s="14">
        <v>420</v>
      </c>
      <c r="H12" s="14" t="s">
        <v>56</v>
      </c>
      <c r="I12" s="14" t="s">
        <v>57</v>
      </c>
      <c r="J12" s="14" t="s">
        <v>58</v>
      </c>
      <c r="K12" s="17" t="s">
        <v>59</v>
      </c>
      <c r="L12" s="68">
        <v>2025.12</v>
      </c>
      <c r="M12" s="13" t="s">
        <v>31</v>
      </c>
      <c r="N12" s="13" t="s">
        <v>31</v>
      </c>
      <c r="O12" s="13" t="s">
        <v>31</v>
      </c>
      <c r="P12" s="13" t="s">
        <v>31</v>
      </c>
      <c r="Q12" s="42"/>
      <c r="R12" s="42"/>
      <c r="S12" s="14" t="s">
        <v>32</v>
      </c>
      <c r="T12" s="23"/>
      <c r="U12" s="37" t="s">
        <v>33</v>
      </c>
    </row>
    <row r="13" ht="50" customHeight="1" spans="2:21">
      <c r="B13" s="13">
        <v>8</v>
      </c>
      <c r="C13" s="14" t="s">
        <v>60</v>
      </c>
      <c r="D13" s="14" t="s">
        <v>25</v>
      </c>
      <c r="E13" s="14" t="s">
        <v>55</v>
      </c>
      <c r="F13" s="14"/>
      <c r="G13" s="14"/>
      <c r="H13" s="14" t="s">
        <v>61</v>
      </c>
      <c r="I13" s="14" t="s">
        <v>62</v>
      </c>
      <c r="J13" s="14" t="s">
        <v>63</v>
      </c>
      <c r="K13" s="17" t="s">
        <v>59</v>
      </c>
      <c r="L13" s="68">
        <v>2025.12</v>
      </c>
      <c r="M13" s="13" t="s">
        <v>31</v>
      </c>
      <c r="N13" s="13" t="s">
        <v>31</v>
      </c>
      <c r="O13" s="13" t="s">
        <v>31</v>
      </c>
      <c r="P13" s="13" t="s">
        <v>31</v>
      </c>
      <c r="Q13" s="42">
        <v>200</v>
      </c>
      <c r="R13" s="42">
        <v>200</v>
      </c>
      <c r="S13" s="14" t="s">
        <v>32</v>
      </c>
      <c r="T13" s="23"/>
      <c r="U13" s="37" t="s">
        <v>33</v>
      </c>
    </row>
    <row r="14" ht="50" customHeight="1" spans="2:21">
      <c r="B14" s="13">
        <v>9</v>
      </c>
      <c r="C14" s="14" t="s">
        <v>64</v>
      </c>
      <c r="D14" s="13" t="s">
        <v>25</v>
      </c>
      <c r="E14" s="14" t="s">
        <v>55</v>
      </c>
      <c r="F14" s="13">
        <v>1200</v>
      </c>
      <c r="G14" s="14">
        <v>1200</v>
      </c>
      <c r="H14" s="14" t="s">
        <v>56</v>
      </c>
      <c r="I14" s="66" t="s">
        <v>65</v>
      </c>
      <c r="J14" s="14" t="s">
        <v>66</v>
      </c>
      <c r="K14" s="17" t="s">
        <v>59</v>
      </c>
      <c r="L14" s="68">
        <v>2025.12</v>
      </c>
      <c r="M14" s="13" t="s">
        <v>31</v>
      </c>
      <c r="N14" s="13" t="s">
        <v>31</v>
      </c>
      <c r="O14" s="13" t="s">
        <v>31</v>
      </c>
      <c r="P14" s="13" t="s">
        <v>31</v>
      </c>
      <c r="Q14" s="42"/>
      <c r="R14" s="42"/>
      <c r="S14" s="14" t="s">
        <v>32</v>
      </c>
      <c r="T14" s="23"/>
      <c r="U14" s="37" t="s">
        <v>33</v>
      </c>
    </row>
    <row r="15" ht="50" customHeight="1" spans="2:21">
      <c r="B15" s="13">
        <v>10</v>
      </c>
      <c r="C15" s="19" t="s">
        <v>67</v>
      </c>
      <c r="D15" s="13" t="s">
        <v>25</v>
      </c>
      <c r="E15" s="17" t="s">
        <v>26</v>
      </c>
      <c r="F15" s="13">
        <v>200</v>
      </c>
      <c r="G15" s="14">
        <v>200</v>
      </c>
      <c r="H15" s="14" t="s">
        <v>56</v>
      </c>
      <c r="I15" s="14" t="s">
        <v>68</v>
      </c>
      <c r="J15" s="14" t="s">
        <v>69</v>
      </c>
      <c r="K15" s="17" t="s">
        <v>59</v>
      </c>
      <c r="L15" s="68">
        <v>2025.12</v>
      </c>
      <c r="M15" s="13" t="s">
        <v>31</v>
      </c>
      <c r="N15" s="13" t="s">
        <v>31</v>
      </c>
      <c r="O15" s="13" t="s">
        <v>31</v>
      </c>
      <c r="P15" s="13" t="s">
        <v>31</v>
      </c>
      <c r="Q15" s="42"/>
      <c r="R15" s="42"/>
      <c r="S15" s="14" t="s">
        <v>32</v>
      </c>
      <c r="T15" s="23"/>
      <c r="U15" s="37" t="s">
        <v>33</v>
      </c>
    </row>
    <row r="16" ht="50" customHeight="1" spans="2:21">
      <c r="B16" s="13">
        <v>11</v>
      </c>
      <c r="C16" s="14" t="s">
        <v>70</v>
      </c>
      <c r="D16" s="13" t="s">
        <v>25</v>
      </c>
      <c r="E16" s="17" t="s">
        <v>26</v>
      </c>
      <c r="F16" s="13">
        <v>140</v>
      </c>
      <c r="G16" s="14">
        <v>140</v>
      </c>
      <c r="H16" s="14" t="s">
        <v>56</v>
      </c>
      <c r="I16" s="14" t="s">
        <v>71</v>
      </c>
      <c r="J16" s="14" t="s">
        <v>72</v>
      </c>
      <c r="K16" s="17" t="s">
        <v>59</v>
      </c>
      <c r="L16" s="68">
        <v>2025.12</v>
      </c>
      <c r="M16" s="13" t="s">
        <v>31</v>
      </c>
      <c r="N16" s="13" t="s">
        <v>31</v>
      </c>
      <c r="O16" s="13" t="s">
        <v>31</v>
      </c>
      <c r="P16" s="13" t="s">
        <v>31</v>
      </c>
      <c r="Q16" s="42"/>
      <c r="R16" s="42"/>
      <c r="S16" s="14" t="s">
        <v>32</v>
      </c>
      <c r="T16" s="23"/>
      <c r="U16" s="37" t="s">
        <v>33</v>
      </c>
    </row>
    <row r="17" ht="50" customHeight="1" spans="2:21">
      <c r="B17" s="13">
        <v>12</v>
      </c>
      <c r="C17" s="14" t="s">
        <v>73</v>
      </c>
      <c r="D17" s="13" t="s">
        <v>25</v>
      </c>
      <c r="E17" s="17" t="s">
        <v>26</v>
      </c>
      <c r="F17" s="13">
        <v>250</v>
      </c>
      <c r="G17" s="14">
        <v>250</v>
      </c>
      <c r="H17" s="14" t="s">
        <v>56</v>
      </c>
      <c r="I17" s="14" t="s">
        <v>74</v>
      </c>
      <c r="J17" s="14" t="s">
        <v>75</v>
      </c>
      <c r="K17" s="17" t="s">
        <v>59</v>
      </c>
      <c r="L17" s="68">
        <v>2025.12</v>
      </c>
      <c r="M17" s="13" t="s">
        <v>31</v>
      </c>
      <c r="N17" s="13" t="s">
        <v>31</v>
      </c>
      <c r="O17" s="13" t="s">
        <v>31</v>
      </c>
      <c r="P17" s="13" t="s">
        <v>31</v>
      </c>
      <c r="Q17" s="42"/>
      <c r="R17" s="42"/>
      <c r="S17" s="14" t="s">
        <v>32</v>
      </c>
      <c r="T17" s="23"/>
      <c r="U17" s="37" t="s">
        <v>33</v>
      </c>
    </row>
    <row r="18" ht="50" customHeight="1" spans="2:21">
      <c r="B18" s="13">
        <v>13</v>
      </c>
      <c r="C18" s="14" t="s">
        <v>76</v>
      </c>
      <c r="D18" s="14" t="s">
        <v>25</v>
      </c>
      <c r="E18" s="14" t="s">
        <v>77</v>
      </c>
      <c r="F18" s="14">
        <v>50</v>
      </c>
      <c r="G18" s="14">
        <v>50</v>
      </c>
      <c r="H18" s="13" t="s">
        <v>27</v>
      </c>
      <c r="I18" s="14" t="s">
        <v>78</v>
      </c>
      <c r="J18" s="14"/>
      <c r="K18" s="17" t="s">
        <v>59</v>
      </c>
      <c r="L18" s="68">
        <v>2025.12</v>
      </c>
      <c r="M18" s="13" t="s">
        <v>31</v>
      </c>
      <c r="N18" s="13" t="s">
        <v>31</v>
      </c>
      <c r="O18" s="13" t="s">
        <v>31</v>
      </c>
      <c r="P18" s="13" t="s">
        <v>31</v>
      </c>
      <c r="Q18" s="42"/>
      <c r="R18" s="42"/>
      <c r="S18" s="14" t="s">
        <v>32</v>
      </c>
      <c r="T18" s="23"/>
      <c r="U18" s="37" t="s">
        <v>33</v>
      </c>
    </row>
    <row r="19" ht="78" customHeight="1" spans="2:21">
      <c r="B19" s="13">
        <v>14</v>
      </c>
      <c r="C19" s="46" t="s">
        <v>79</v>
      </c>
      <c r="D19" s="46" t="s">
        <v>44</v>
      </c>
      <c r="E19" s="47" t="s">
        <v>80</v>
      </c>
      <c r="F19" s="48">
        <v>3704</v>
      </c>
      <c r="G19" s="48">
        <v>350</v>
      </c>
      <c r="H19" s="46" t="s">
        <v>81</v>
      </c>
      <c r="I19" s="46" t="s">
        <v>82</v>
      </c>
      <c r="J19" s="46" t="s">
        <v>83</v>
      </c>
      <c r="K19" s="48" t="s">
        <v>84</v>
      </c>
      <c r="L19" s="69" t="s">
        <v>85</v>
      </c>
      <c r="M19" s="47" t="s">
        <v>33</v>
      </c>
      <c r="N19" s="48" t="s">
        <v>31</v>
      </c>
      <c r="O19" s="47" t="s">
        <v>33</v>
      </c>
      <c r="P19" s="48" t="s">
        <v>31</v>
      </c>
      <c r="Q19" s="90"/>
      <c r="R19" s="90"/>
      <c r="S19" s="46" t="s">
        <v>32</v>
      </c>
      <c r="T19" s="48"/>
      <c r="U19" s="91"/>
    </row>
    <row r="20" ht="50" customHeight="1" spans="2:21">
      <c r="B20" s="13">
        <v>15</v>
      </c>
      <c r="C20" s="46" t="s">
        <v>86</v>
      </c>
      <c r="D20" s="46" t="s">
        <v>25</v>
      </c>
      <c r="E20" s="47" t="s">
        <v>26</v>
      </c>
      <c r="F20" s="48">
        <v>1593.36</v>
      </c>
      <c r="G20" s="48">
        <v>1593.36</v>
      </c>
      <c r="H20" s="48" t="s">
        <v>87</v>
      </c>
      <c r="I20" s="70" t="s">
        <v>88</v>
      </c>
      <c r="J20" s="46" t="s">
        <v>89</v>
      </c>
      <c r="K20" s="48" t="s">
        <v>90</v>
      </c>
      <c r="L20" s="71">
        <v>45992</v>
      </c>
      <c r="M20" s="47" t="s">
        <v>33</v>
      </c>
      <c r="N20" s="48" t="s">
        <v>31</v>
      </c>
      <c r="O20" s="47" t="s">
        <v>33</v>
      </c>
      <c r="P20" s="48" t="s">
        <v>31</v>
      </c>
      <c r="Q20" s="90"/>
      <c r="R20" s="90"/>
      <c r="S20" s="46" t="s">
        <v>32</v>
      </c>
      <c r="T20" s="48" t="s">
        <v>91</v>
      </c>
      <c r="U20" s="91" t="s">
        <v>92</v>
      </c>
    </row>
    <row r="21" ht="50" customHeight="1" spans="2:21">
      <c r="B21" s="13">
        <v>16</v>
      </c>
      <c r="C21" s="46" t="s">
        <v>93</v>
      </c>
      <c r="D21" s="46" t="s">
        <v>25</v>
      </c>
      <c r="E21" s="47" t="s">
        <v>26</v>
      </c>
      <c r="F21" s="48">
        <v>488.2</v>
      </c>
      <c r="G21" s="48">
        <v>488.2</v>
      </c>
      <c r="H21" s="48" t="s">
        <v>94</v>
      </c>
      <c r="I21" s="70" t="s">
        <v>95</v>
      </c>
      <c r="J21" s="46" t="s">
        <v>89</v>
      </c>
      <c r="K21" s="48" t="s">
        <v>90</v>
      </c>
      <c r="L21" s="71">
        <v>45992</v>
      </c>
      <c r="M21" s="47" t="s">
        <v>33</v>
      </c>
      <c r="N21" s="48" t="s">
        <v>31</v>
      </c>
      <c r="O21" s="47" t="s">
        <v>33</v>
      </c>
      <c r="P21" s="48" t="s">
        <v>31</v>
      </c>
      <c r="Q21" s="90"/>
      <c r="R21" s="90"/>
      <c r="S21" s="46" t="s">
        <v>32</v>
      </c>
      <c r="T21" s="48" t="s">
        <v>91</v>
      </c>
      <c r="U21" s="42"/>
    </row>
    <row r="22" ht="50" customHeight="1" spans="2:21">
      <c r="B22" s="13">
        <v>17</v>
      </c>
      <c r="C22" s="46" t="s">
        <v>96</v>
      </c>
      <c r="D22" s="46" t="s">
        <v>25</v>
      </c>
      <c r="E22" s="47" t="s">
        <v>26</v>
      </c>
      <c r="F22" s="48">
        <v>39.84</v>
      </c>
      <c r="G22" s="48">
        <v>39.84</v>
      </c>
      <c r="H22" s="48" t="s">
        <v>97</v>
      </c>
      <c r="I22" s="70" t="s">
        <v>98</v>
      </c>
      <c r="J22" s="46" t="s">
        <v>89</v>
      </c>
      <c r="K22" s="48" t="s">
        <v>90</v>
      </c>
      <c r="L22" s="71">
        <v>45992</v>
      </c>
      <c r="M22" s="47" t="s">
        <v>33</v>
      </c>
      <c r="N22" s="48" t="s">
        <v>31</v>
      </c>
      <c r="O22" s="47" t="s">
        <v>33</v>
      </c>
      <c r="P22" s="48" t="s">
        <v>31</v>
      </c>
      <c r="Q22" s="90"/>
      <c r="R22" s="90"/>
      <c r="S22" s="46" t="s">
        <v>32</v>
      </c>
      <c r="T22" s="48" t="s">
        <v>91</v>
      </c>
      <c r="U22" s="42"/>
    </row>
    <row r="23" ht="50" customHeight="1" spans="2:21">
      <c r="B23" s="13">
        <v>18</v>
      </c>
      <c r="C23" s="46" t="s">
        <v>99</v>
      </c>
      <c r="D23" s="46" t="s">
        <v>25</v>
      </c>
      <c r="E23" s="47" t="s">
        <v>26</v>
      </c>
      <c r="F23" s="48">
        <v>52.24</v>
      </c>
      <c r="G23" s="48">
        <v>52.24</v>
      </c>
      <c r="H23" s="48" t="s">
        <v>100</v>
      </c>
      <c r="I23" s="70" t="s">
        <v>101</v>
      </c>
      <c r="J23" s="46" t="s">
        <v>89</v>
      </c>
      <c r="K23" s="48" t="s">
        <v>90</v>
      </c>
      <c r="L23" s="71">
        <v>45992</v>
      </c>
      <c r="M23" s="47" t="s">
        <v>33</v>
      </c>
      <c r="N23" s="48" t="s">
        <v>31</v>
      </c>
      <c r="O23" s="47" t="s">
        <v>33</v>
      </c>
      <c r="P23" s="48" t="s">
        <v>31</v>
      </c>
      <c r="Q23" s="90"/>
      <c r="R23" s="90"/>
      <c r="S23" s="46" t="s">
        <v>32</v>
      </c>
      <c r="T23" s="48" t="s">
        <v>91</v>
      </c>
      <c r="U23" s="42"/>
    </row>
    <row r="24" ht="50" customHeight="1" spans="2:21">
      <c r="B24" s="13">
        <v>19</v>
      </c>
      <c r="C24" s="49" t="s">
        <v>102</v>
      </c>
      <c r="D24" s="46" t="s">
        <v>25</v>
      </c>
      <c r="E24" s="47" t="s">
        <v>26</v>
      </c>
      <c r="F24" s="48">
        <v>50</v>
      </c>
      <c r="G24" s="48">
        <v>50</v>
      </c>
      <c r="H24" s="48" t="s">
        <v>50</v>
      </c>
      <c r="I24" s="70" t="s">
        <v>103</v>
      </c>
      <c r="J24" s="46" t="s">
        <v>104</v>
      </c>
      <c r="K24" s="48">
        <v>2025.1</v>
      </c>
      <c r="L24" s="71" t="s">
        <v>105</v>
      </c>
      <c r="M24" s="48" t="s">
        <v>31</v>
      </c>
      <c r="N24" s="48" t="s">
        <v>31</v>
      </c>
      <c r="O24" s="48" t="s">
        <v>31</v>
      </c>
      <c r="P24" s="48" t="s">
        <v>31</v>
      </c>
      <c r="Q24" s="90"/>
      <c r="R24" s="90"/>
      <c r="S24" s="46" t="s">
        <v>32</v>
      </c>
      <c r="T24" s="48" t="s">
        <v>91</v>
      </c>
      <c r="U24" s="42"/>
    </row>
    <row r="25" ht="77" customHeight="1" spans="2:21">
      <c r="B25" s="13">
        <v>20</v>
      </c>
      <c r="C25" s="49" t="s">
        <v>106</v>
      </c>
      <c r="D25" s="48" t="s">
        <v>25</v>
      </c>
      <c r="E25" s="47" t="s">
        <v>26</v>
      </c>
      <c r="F25" s="48">
        <v>1025.3</v>
      </c>
      <c r="G25" s="48">
        <v>1025.3</v>
      </c>
      <c r="H25" s="48" t="s">
        <v>107</v>
      </c>
      <c r="I25" s="72" t="s">
        <v>108</v>
      </c>
      <c r="J25" s="70" t="s">
        <v>109</v>
      </c>
      <c r="K25" s="47" t="s">
        <v>30</v>
      </c>
      <c r="L25" s="71">
        <v>45992</v>
      </c>
      <c r="M25" s="46" t="s">
        <v>110</v>
      </c>
      <c r="N25" s="48" t="s">
        <v>31</v>
      </c>
      <c r="O25" s="48" t="s">
        <v>31</v>
      </c>
      <c r="P25" s="48" t="s">
        <v>31</v>
      </c>
      <c r="Q25" s="48">
        <v>26</v>
      </c>
      <c r="R25" s="48">
        <v>163</v>
      </c>
      <c r="S25" s="46" t="s">
        <v>32</v>
      </c>
      <c r="T25" s="48" t="s">
        <v>91</v>
      </c>
      <c r="U25" s="37"/>
    </row>
    <row r="26" ht="94" customHeight="1" spans="2:21">
      <c r="B26" s="13">
        <v>21</v>
      </c>
      <c r="C26" s="49" t="s">
        <v>111</v>
      </c>
      <c r="D26" s="48" t="s">
        <v>25</v>
      </c>
      <c r="E26" s="47" t="s">
        <v>26</v>
      </c>
      <c r="F26" s="48">
        <v>2250</v>
      </c>
      <c r="G26" s="48">
        <v>1350</v>
      </c>
      <c r="H26" s="46" t="s">
        <v>112</v>
      </c>
      <c r="I26" s="70" t="s">
        <v>113</v>
      </c>
      <c r="J26" s="46" t="s">
        <v>114</v>
      </c>
      <c r="K26" s="47" t="s">
        <v>59</v>
      </c>
      <c r="L26" s="73">
        <v>2025.12</v>
      </c>
      <c r="M26" s="48" t="s">
        <v>33</v>
      </c>
      <c r="N26" s="48" t="s">
        <v>31</v>
      </c>
      <c r="O26" s="48" t="s">
        <v>31</v>
      </c>
      <c r="P26" s="48" t="s">
        <v>31</v>
      </c>
      <c r="Q26" s="48">
        <v>376</v>
      </c>
      <c r="R26" s="48">
        <v>845</v>
      </c>
      <c r="S26" s="46" t="s">
        <v>32</v>
      </c>
      <c r="T26" s="48" t="s">
        <v>91</v>
      </c>
      <c r="U26" s="37"/>
    </row>
    <row r="27" ht="62" customHeight="1" spans="2:21">
      <c r="B27" s="13">
        <v>22</v>
      </c>
      <c r="C27" s="49" t="s">
        <v>115</v>
      </c>
      <c r="D27" s="46" t="s">
        <v>25</v>
      </c>
      <c r="E27" s="47" t="s">
        <v>26</v>
      </c>
      <c r="F27" s="46">
        <v>27</v>
      </c>
      <c r="G27" s="46">
        <v>27</v>
      </c>
      <c r="H27" s="46" t="s">
        <v>27</v>
      </c>
      <c r="I27" s="46" t="s">
        <v>116</v>
      </c>
      <c r="J27" s="70" t="s">
        <v>117</v>
      </c>
      <c r="K27" s="48" t="s">
        <v>30</v>
      </c>
      <c r="L27" s="74">
        <v>45992</v>
      </c>
      <c r="M27" s="48" t="s">
        <v>31</v>
      </c>
      <c r="N27" s="48" t="s">
        <v>31</v>
      </c>
      <c r="O27" s="48" t="s">
        <v>31</v>
      </c>
      <c r="P27" s="48" t="s">
        <v>31</v>
      </c>
      <c r="Q27" s="48">
        <v>110</v>
      </c>
      <c r="R27" s="48">
        <v>510</v>
      </c>
      <c r="S27" s="46" t="s">
        <v>32</v>
      </c>
      <c r="T27" s="48" t="s">
        <v>91</v>
      </c>
      <c r="U27" s="37"/>
    </row>
    <row r="28" ht="70" customHeight="1" spans="2:21">
      <c r="B28" s="13">
        <v>23</v>
      </c>
      <c r="C28" s="50" t="s">
        <v>118</v>
      </c>
      <c r="D28" s="47" t="s">
        <v>25</v>
      </c>
      <c r="E28" s="47" t="s">
        <v>26</v>
      </c>
      <c r="F28" s="51">
        <v>3593</v>
      </c>
      <c r="G28" s="51">
        <v>3593</v>
      </c>
      <c r="H28" s="46" t="s">
        <v>119</v>
      </c>
      <c r="I28" s="75" t="s">
        <v>120</v>
      </c>
      <c r="J28" s="47"/>
      <c r="K28" s="51">
        <v>2025.03</v>
      </c>
      <c r="L28" s="73">
        <v>2025.12</v>
      </c>
      <c r="M28" s="76" t="s">
        <v>33</v>
      </c>
      <c r="N28" s="48" t="s">
        <v>31</v>
      </c>
      <c r="O28" s="48" t="s">
        <v>31</v>
      </c>
      <c r="P28" s="48" t="s">
        <v>31</v>
      </c>
      <c r="Q28" s="48"/>
      <c r="R28" s="48"/>
      <c r="S28" s="46" t="s">
        <v>32</v>
      </c>
      <c r="T28" s="48" t="s">
        <v>91</v>
      </c>
      <c r="U28" s="37"/>
    </row>
    <row r="29" ht="60" customHeight="1" spans="2:21">
      <c r="B29" s="16" t="s">
        <v>121</v>
      </c>
      <c r="C29" s="16"/>
      <c r="D29" s="52"/>
      <c r="E29" s="52"/>
      <c r="F29" s="15">
        <f>SUM(F6:F28)</f>
        <v>17036.61</v>
      </c>
      <c r="G29" s="15">
        <f>SUM(G6:G28)</f>
        <v>12552.61</v>
      </c>
      <c r="H29" s="15"/>
      <c r="I29" s="77"/>
      <c r="J29" s="15"/>
      <c r="K29" s="15"/>
      <c r="L29" s="78"/>
      <c r="M29" s="15"/>
      <c r="N29" s="15"/>
      <c r="O29" s="15"/>
      <c r="P29" s="15"/>
      <c r="Q29" s="57"/>
      <c r="R29" s="57"/>
      <c r="S29" s="16"/>
      <c r="T29" s="23"/>
      <c r="U29" s="42"/>
    </row>
    <row r="30" ht="50" customHeight="1" spans="2:21">
      <c r="B30" s="17">
        <v>1</v>
      </c>
      <c r="C30" s="17" t="s">
        <v>122</v>
      </c>
      <c r="D30" s="17" t="s">
        <v>25</v>
      </c>
      <c r="E30" s="17" t="s">
        <v>26</v>
      </c>
      <c r="F30" s="17">
        <v>180</v>
      </c>
      <c r="G30" s="17">
        <v>180</v>
      </c>
      <c r="H30" s="17" t="s">
        <v>123</v>
      </c>
      <c r="I30" s="66" t="s">
        <v>124</v>
      </c>
      <c r="J30" s="66" t="s">
        <v>125</v>
      </c>
      <c r="K30" s="17" t="s">
        <v>126</v>
      </c>
      <c r="L30" s="35">
        <v>45931</v>
      </c>
      <c r="M30" s="13" t="s">
        <v>31</v>
      </c>
      <c r="N30" s="13" t="s">
        <v>31</v>
      </c>
      <c r="O30" s="13" t="s">
        <v>31</v>
      </c>
      <c r="P30" s="13" t="s">
        <v>31</v>
      </c>
      <c r="Q30" s="13"/>
      <c r="R30" s="13">
        <v>70</v>
      </c>
      <c r="S30" s="14" t="s">
        <v>127</v>
      </c>
      <c r="T30" s="23"/>
      <c r="U30" s="37" t="s">
        <v>33</v>
      </c>
    </row>
    <row r="31" ht="50" customHeight="1" spans="2:21">
      <c r="B31" s="17">
        <v>2</v>
      </c>
      <c r="C31" s="13" t="s">
        <v>128</v>
      </c>
      <c r="D31" s="13" t="s">
        <v>25</v>
      </c>
      <c r="E31" s="17" t="s">
        <v>26</v>
      </c>
      <c r="F31" s="13">
        <v>20</v>
      </c>
      <c r="G31" s="13">
        <v>20</v>
      </c>
      <c r="H31" s="13" t="s">
        <v>123</v>
      </c>
      <c r="I31" s="17" t="s">
        <v>129</v>
      </c>
      <c r="J31" s="66" t="s">
        <v>130</v>
      </c>
      <c r="K31" s="13" t="s">
        <v>131</v>
      </c>
      <c r="L31" s="34">
        <v>45809</v>
      </c>
      <c r="M31" s="13" t="s">
        <v>31</v>
      </c>
      <c r="N31" s="13" t="s">
        <v>31</v>
      </c>
      <c r="O31" s="13" t="s">
        <v>31</v>
      </c>
      <c r="P31" s="13" t="s">
        <v>31</v>
      </c>
      <c r="Q31" s="92"/>
      <c r="R31" s="13">
        <v>350</v>
      </c>
      <c r="S31" s="14" t="s">
        <v>127</v>
      </c>
      <c r="T31" s="23"/>
      <c r="U31" s="37" t="s">
        <v>33</v>
      </c>
    </row>
    <row r="32" ht="50" customHeight="1" spans="2:21">
      <c r="B32" s="17">
        <v>3</v>
      </c>
      <c r="C32" s="14" t="s">
        <v>132</v>
      </c>
      <c r="D32" s="13" t="s">
        <v>25</v>
      </c>
      <c r="E32" s="17" t="s">
        <v>26</v>
      </c>
      <c r="F32" s="13">
        <v>140.1</v>
      </c>
      <c r="G32" s="23">
        <v>140.1</v>
      </c>
      <c r="H32" s="13" t="s">
        <v>133</v>
      </c>
      <c r="I32" s="66" t="s">
        <v>134</v>
      </c>
      <c r="J32" s="14" t="s">
        <v>135</v>
      </c>
      <c r="K32" s="13" t="s">
        <v>30</v>
      </c>
      <c r="L32" s="34">
        <v>45992</v>
      </c>
      <c r="M32" s="13" t="s">
        <v>31</v>
      </c>
      <c r="N32" s="13" t="s">
        <v>31</v>
      </c>
      <c r="O32" s="13" t="s">
        <v>31</v>
      </c>
      <c r="P32" s="13" t="s">
        <v>31</v>
      </c>
      <c r="Q32" s="92"/>
      <c r="R32" s="13">
        <v>20</v>
      </c>
      <c r="S32" s="14" t="s">
        <v>127</v>
      </c>
      <c r="T32" s="23"/>
      <c r="U32" s="37" t="s">
        <v>33</v>
      </c>
    </row>
    <row r="33" ht="50" customHeight="1" spans="2:21">
      <c r="B33" s="17">
        <v>4</v>
      </c>
      <c r="C33" s="14" t="s">
        <v>136</v>
      </c>
      <c r="D33" s="13" t="s">
        <v>25</v>
      </c>
      <c r="E33" s="17" t="s">
        <v>26</v>
      </c>
      <c r="F33" s="13">
        <v>138.15</v>
      </c>
      <c r="G33" s="23">
        <v>138.15</v>
      </c>
      <c r="H33" s="13" t="s">
        <v>137</v>
      </c>
      <c r="I33" s="66" t="s">
        <v>134</v>
      </c>
      <c r="J33" s="14" t="s">
        <v>135</v>
      </c>
      <c r="K33" s="13" t="s">
        <v>30</v>
      </c>
      <c r="L33" s="34">
        <v>45992</v>
      </c>
      <c r="M33" s="13" t="s">
        <v>31</v>
      </c>
      <c r="N33" s="13" t="s">
        <v>31</v>
      </c>
      <c r="O33" s="13" t="s">
        <v>31</v>
      </c>
      <c r="P33" s="13" t="s">
        <v>31</v>
      </c>
      <c r="Q33" s="92"/>
      <c r="R33" s="13">
        <v>20</v>
      </c>
      <c r="S33" s="14" t="s">
        <v>127</v>
      </c>
      <c r="T33" s="23"/>
      <c r="U33" s="37" t="s">
        <v>33</v>
      </c>
    </row>
    <row r="34" ht="50" customHeight="1" spans="2:21">
      <c r="B34" s="17">
        <v>5</v>
      </c>
      <c r="C34" s="14" t="s">
        <v>138</v>
      </c>
      <c r="D34" s="13" t="s">
        <v>25</v>
      </c>
      <c r="E34" s="17" t="s">
        <v>26</v>
      </c>
      <c r="F34" s="13">
        <v>122.25</v>
      </c>
      <c r="G34" s="23">
        <v>122.25</v>
      </c>
      <c r="H34" s="13" t="s">
        <v>139</v>
      </c>
      <c r="I34" s="66" t="s">
        <v>134</v>
      </c>
      <c r="J34" s="14" t="s">
        <v>135</v>
      </c>
      <c r="K34" s="13" t="s">
        <v>30</v>
      </c>
      <c r="L34" s="34">
        <v>45992</v>
      </c>
      <c r="M34" s="13" t="s">
        <v>31</v>
      </c>
      <c r="N34" s="13" t="s">
        <v>31</v>
      </c>
      <c r="O34" s="13" t="s">
        <v>31</v>
      </c>
      <c r="P34" s="13" t="s">
        <v>31</v>
      </c>
      <c r="Q34" s="92"/>
      <c r="R34" s="13">
        <v>20</v>
      </c>
      <c r="S34" s="14" t="s">
        <v>127</v>
      </c>
      <c r="T34" s="23"/>
      <c r="U34" s="37" t="s">
        <v>33</v>
      </c>
    </row>
    <row r="35" ht="50" customHeight="1" spans="2:21">
      <c r="B35" s="17">
        <v>6</v>
      </c>
      <c r="C35" s="14" t="s">
        <v>140</v>
      </c>
      <c r="D35" s="13" t="s">
        <v>25</v>
      </c>
      <c r="E35" s="17" t="s">
        <v>26</v>
      </c>
      <c r="F35" s="13">
        <v>45.3</v>
      </c>
      <c r="G35" s="23">
        <v>45.3</v>
      </c>
      <c r="H35" s="13" t="s">
        <v>141</v>
      </c>
      <c r="I35" s="66" t="s">
        <v>134</v>
      </c>
      <c r="J35" s="14" t="s">
        <v>135</v>
      </c>
      <c r="K35" s="13" t="s">
        <v>30</v>
      </c>
      <c r="L35" s="34">
        <v>45992</v>
      </c>
      <c r="M35" s="13" t="s">
        <v>31</v>
      </c>
      <c r="N35" s="13" t="s">
        <v>31</v>
      </c>
      <c r="O35" s="13" t="s">
        <v>31</v>
      </c>
      <c r="P35" s="13" t="s">
        <v>31</v>
      </c>
      <c r="Q35" s="92"/>
      <c r="R35" s="13">
        <v>20</v>
      </c>
      <c r="S35" s="14" t="s">
        <v>127</v>
      </c>
      <c r="T35" s="23"/>
      <c r="U35" s="37" t="s">
        <v>33</v>
      </c>
    </row>
    <row r="36" ht="50" customHeight="1" spans="2:21">
      <c r="B36" s="17">
        <v>7</v>
      </c>
      <c r="C36" s="14" t="s">
        <v>142</v>
      </c>
      <c r="D36" s="13" t="s">
        <v>25</v>
      </c>
      <c r="E36" s="17" t="s">
        <v>26</v>
      </c>
      <c r="F36" s="13">
        <v>149.7</v>
      </c>
      <c r="G36" s="23">
        <v>149.7</v>
      </c>
      <c r="H36" s="13" t="s">
        <v>143</v>
      </c>
      <c r="I36" s="66" t="s">
        <v>134</v>
      </c>
      <c r="J36" s="14" t="s">
        <v>135</v>
      </c>
      <c r="K36" s="13" t="s">
        <v>30</v>
      </c>
      <c r="L36" s="34">
        <v>45992</v>
      </c>
      <c r="M36" s="13" t="s">
        <v>31</v>
      </c>
      <c r="N36" s="13" t="s">
        <v>31</v>
      </c>
      <c r="O36" s="13" t="s">
        <v>31</v>
      </c>
      <c r="P36" s="13" t="s">
        <v>31</v>
      </c>
      <c r="Q36" s="92"/>
      <c r="R36" s="13">
        <v>20</v>
      </c>
      <c r="S36" s="14" t="s">
        <v>127</v>
      </c>
      <c r="T36" s="23"/>
      <c r="U36" s="37" t="s">
        <v>33</v>
      </c>
    </row>
    <row r="37" ht="50" customHeight="1" spans="2:21">
      <c r="B37" s="17">
        <v>8</v>
      </c>
      <c r="C37" s="14" t="s">
        <v>144</v>
      </c>
      <c r="D37" s="13" t="s">
        <v>25</v>
      </c>
      <c r="E37" s="17" t="s">
        <v>26</v>
      </c>
      <c r="F37" s="13">
        <v>44.4</v>
      </c>
      <c r="G37" s="23">
        <v>44.4</v>
      </c>
      <c r="H37" s="13" t="s">
        <v>145</v>
      </c>
      <c r="I37" s="66" t="s">
        <v>134</v>
      </c>
      <c r="J37" s="14" t="s">
        <v>135</v>
      </c>
      <c r="K37" s="13" t="s">
        <v>30</v>
      </c>
      <c r="L37" s="34">
        <v>45992</v>
      </c>
      <c r="M37" s="13" t="s">
        <v>31</v>
      </c>
      <c r="N37" s="13" t="s">
        <v>31</v>
      </c>
      <c r="O37" s="13" t="s">
        <v>31</v>
      </c>
      <c r="P37" s="13" t="s">
        <v>31</v>
      </c>
      <c r="Q37" s="92"/>
      <c r="R37" s="13">
        <v>10</v>
      </c>
      <c r="S37" s="14" t="s">
        <v>127</v>
      </c>
      <c r="T37" s="23"/>
      <c r="U37" s="37" t="s">
        <v>33</v>
      </c>
    </row>
    <row r="38" ht="50" customHeight="1" spans="2:21">
      <c r="B38" s="17">
        <v>9</v>
      </c>
      <c r="C38" s="14" t="s">
        <v>146</v>
      </c>
      <c r="D38" s="13" t="s">
        <v>25</v>
      </c>
      <c r="E38" s="17" t="s">
        <v>26</v>
      </c>
      <c r="F38" s="13">
        <v>131.7</v>
      </c>
      <c r="G38" s="23">
        <v>131.7</v>
      </c>
      <c r="H38" s="13" t="s">
        <v>147</v>
      </c>
      <c r="I38" s="66" t="s">
        <v>134</v>
      </c>
      <c r="J38" s="14" t="s">
        <v>135</v>
      </c>
      <c r="K38" s="13" t="s">
        <v>30</v>
      </c>
      <c r="L38" s="34">
        <v>45992</v>
      </c>
      <c r="M38" s="13" t="s">
        <v>31</v>
      </c>
      <c r="N38" s="13" t="s">
        <v>31</v>
      </c>
      <c r="O38" s="13" t="s">
        <v>31</v>
      </c>
      <c r="P38" s="13" t="s">
        <v>31</v>
      </c>
      <c r="Q38" s="92"/>
      <c r="R38" s="13">
        <v>10</v>
      </c>
      <c r="S38" s="14" t="s">
        <v>127</v>
      </c>
      <c r="T38" s="23"/>
      <c r="U38" s="37" t="s">
        <v>33</v>
      </c>
    </row>
    <row r="39" ht="50" customHeight="1" spans="2:21">
      <c r="B39" s="17">
        <v>10</v>
      </c>
      <c r="C39" s="14" t="s">
        <v>148</v>
      </c>
      <c r="D39" s="13" t="s">
        <v>25</v>
      </c>
      <c r="E39" s="17" t="s">
        <v>26</v>
      </c>
      <c r="F39" s="13">
        <v>162.8</v>
      </c>
      <c r="G39" s="13">
        <v>162.8</v>
      </c>
      <c r="H39" s="13" t="s">
        <v>123</v>
      </c>
      <c r="I39" s="66" t="s">
        <v>149</v>
      </c>
      <c r="J39" s="13" t="s">
        <v>150</v>
      </c>
      <c r="K39" s="13" t="s">
        <v>30</v>
      </c>
      <c r="L39" s="34">
        <v>45992</v>
      </c>
      <c r="M39" s="13" t="s">
        <v>31</v>
      </c>
      <c r="N39" s="13" t="s">
        <v>31</v>
      </c>
      <c r="O39" s="13" t="s">
        <v>31</v>
      </c>
      <c r="P39" s="13" t="s">
        <v>31</v>
      </c>
      <c r="Q39" s="92"/>
      <c r="R39" s="13"/>
      <c r="S39" s="14" t="s">
        <v>127</v>
      </c>
      <c r="T39" s="24" t="s">
        <v>151</v>
      </c>
      <c r="U39" s="37" t="s">
        <v>33</v>
      </c>
    </row>
    <row r="40" ht="50" customHeight="1" spans="2:21">
      <c r="B40" s="53" t="s">
        <v>152</v>
      </c>
      <c r="C40" s="54"/>
      <c r="D40" s="52"/>
      <c r="E40" s="52"/>
      <c r="F40" s="15">
        <f>SUM(F30:F39)</f>
        <v>1134.4</v>
      </c>
      <c r="G40" s="15">
        <f>SUM(G30:G39)</f>
        <v>1134.4</v>
      </c>
      <c r="H40" s="15"/>
      <c r="I40" s="77"/>
      <c r="J40" s="15"/>
      <c r="K40" s="15"/>
      <c r="L40" s="15"/>
      <c r="M40" s="15"/>
      <c r="N40" s="15"/>
      <c r="O40" s="52"/>
      <c r="P40" s="52"/>
      <c r="Q40" s="52"/>
      <c r="R40" s="52"/>
      <c r="S40" s="15"/>
      <c r="T40" s="23"/>
      <c r="U40" s="42"/>
    </row>
    <row r="41" ht="66" customHeight="1" spans="2:21">
      <c r="B41" s="14">
        <v>1</v>
      </c>
      <c r="C41" s="14" t="s">
        <v>153</v>
      </c>
      <c r="D41" s="14" t="s">
        <v>25</v>
      </c>
      <c r="E41" s="14" t="s">
        <v>55</v>
      </c>
      <c r="F41" s="14">
        <v>691</v>
      </c>
      <c r="G41" s="14">
        <v>691</v>
      </c>
      <c r="H41" s="13" t="s">
        <v>27</v>
      </c>
      <c r="I41" s="14" t="s">
        <v>154</v>
      </c>
      <c r="J41" s="14" t="s">
        <v>155</v>
      </c>
      <c r="K41" s="17" t="s">
        <v>59</v>
      </c>
      <c r="L41" s="35">
        <v>46357</v>
      </c>
      <c r="M41" s="13" t="s">
        <v>31</v>
      </c>
      <c r="N41" s="13" t="s">
        <v>31</v>
      </c>
      <c r="O41" s="13" t="s">
        <v>31</v>
      </c>
      <c r="P41" s="13" t="s">
        <v>31</v>
      </c>
      <c r="Q41" s="23">
        <v>5667</v>
      </c>
      <c r="R41" s="23"/>
      <c r="S41" s="23" t="s">
        <v>156</v>
      </c>
      <c r="T41" s="23"/>
      <c r="U41" s="37" t="s">
        <v>33</v>
      </c>
    </row>
    <row r="42" ht="36" customHeight="1" spans="2:21">
      <c r="B42" s="55" t="s">
        <v>157</v>
      </c>
      <c r="C42" s="56"/>
      <c r="D42" s="57"/>
      <c r="E42" s="57"/>
      <c r="F42" s="16">
        <v>691</v>
      </c>
      <c r="G42" s="16">
        <v>691</v>
      </c>
      <c r="H42" s="57"/>
      <c r="I42" s="57"/>
      <c r="J42" s="57"/>
      <c r="K42" s="57"/>
      <c r="L42" s="57"/>
      <c r="M42" s="57"/>
      <c r="N42" s="57"/>
      <c r="O42" s="57"/>
      <c r="P42" s="57"/>
      <c r="Q42" s="57"/>
      <c r="R42" s="57"/>
      <c r="S42" s="41"/>
      <c r="T42" s="23"/>
      <c r="U42" s="42"/>
    </row>
    <row r="43" ht="36" customHeight="1" spans="2:21">
      <c r="B43" s="17">
        <v>1</v>
      </c>
      <c r="C43" s="17" t="s">
        <v>158</v>
      </c>
      <c r="D43" s="13" t="s">
        <v>44</v>
      </c>
      <c r="E43" s="17" t="s">
        <v>159</v>
      </c>
      <c r="F43" s="58">
        <v>2779.4812</v>
      </c>
      <c r="G43" s="17">
        <v>1636</v>
      </c>
      <c r="H43" s="17" t="s">
        <v>160</v>
      </c>
      <c r="I43" s="17" t="s">
        <v>161</v>
      </c>
      <c r="J43" s="17" t="s">
        <v>162</v>
      </c>
      <c r="K43" s="58" t="s">
        <v>163</v>
      </c>
      <c r="L43" s="68" t="s">
        <v>164</v>
      </c>
      <c r="M43" s="79" t="s">
        <v>33</v>
      </c>
      <c r="N43" s="79" t="s">
        <v>33</v>
      </c>
      <c r="O43" s="13" t="s">
        <v>31</v>
      </c>
      <c r="P43" s="79" t="s">
        <v>33</v>
      </c>
      <c r="Q43" s="13">
        <v>795</v>
      </c>
      <c r="R43" s="13">
        <v>8560</v>
      </c>
      <c r="S43" s="14" t="s">
        <v>165</v>
      </c>
      <c r="T43" s="29" t="s">
        <v>166</v>
      </c>
      <c r="U43" s="37" t="s">
        <v>33</v>
      </c>
    </row>
    <row r="44" ht="36" customHeight="1" spans="2:21">
      <c r="B44" s="13">
        <v>2</v>
      </c>
      <c r="C44" s="14" t="s">
        <v>167</v>
      </c>
      <c r="D44" s="13" t="s">
        <v>44</v>
      </c>
      <c r="E44" s="17" t="s">
        <v>159</v>
      </c>
      <c r="F44" s="59">
        <v>1107.8565</v>
      </c>
      <c r="G44" s="17">
        <v>740</v>
      </c>
      <c r="H44" s="17" t="s">
        <v>168</v>
      </c>
      <c r="I44" s="17" t="s">
        <v>161</v>
      </c>
      <c r="J44" s="17" t="s">
        <v>162</v>
      </c>
      <c r="K44" s="58" t="s">
        <v>163</v>
      </c>
      <c r="L44" s="68" t="s">
        <v>164</v>
      </c>
      <c r="M44" s="79" t="s">
        <v>33</v>
      </c>
      <c r="N44" s="13" t="s">
        <v>31</v>
      </c>
      <c r="O44" s="13" t="s">
        <v>31</v>
      </c>
      <c r="P44" s="13" t="s">
        <v>31</v>
      </c>
      <c r="Q44" s="17">
        <v>863</v>
      </c>
      <c r="R44" s="17">
        <v>15600</v>
      </c>
      <c r="S44" s="14" t="s">
        <v>165</v>
      </c>
      <c r="T44" s="93"/>
      <c r="U44" s="37" t="s">
        <v>33</v>
      </c>
    </row>
    <row r="45" ht="36" customHeight="1" spans="2:21">
      <c r="B45" s="60" t="s">
        <v>169</v>
      </c>
      <c r="C45" s="60"/>
      <c r="D45" s="41"/>
      <c r="E45" s="41"/>
      <c r="F45" s="16">
        <f>SUM(F43:F44)</f>
        <v>3887.3377</v>
      </c>
      <c r="G45" s="16">
        <f>SUM(G43:G44)</f>
        <v>2376</v>
      </c>
      <c r="H45" s="57"/>
      <c r="I45" s="57"/>
      <c r="J45" s="57"/>
      <c r="K45" s="80"/>
      <c r="L45" s="81"/>
      <c r="M45" s="81"/>
      <c r="N45" s="57"/>
      <c r="O45" s="81"/>
      <c r="P45" s="57"/>
      <c r="Q45" s="57"/>
      <c r="R45" s="57"/>
      <c r="S45" s="41"/>
      <c r="T45" s="23"/>
      <c r="U45" s="42"/>
    </row>
    <row r="46" ht="36" customHeight="1" spans="2:21">
      <c r="B46" s="17">
        <v>1</v>
      </c>
      <c r="C46" s="17" t="s">
        <v>170</v>
      </c>
      <c r="D46" s="17" t="s">
        <v>25</v>
      </c>
      <c r="E46" s="17" t="s">
        <v>55</v>
      </c>
      <c r="F46" s="58">
        <v>230</v>
      </c>
      <c r="G46" s="17">
        <v>180</v>
      </c>
      <c r="H46" s="17" t="s">
        <v>171</v>
      </c>
      <c r="I46" s="17" t="s">
        <v>172</v>
      </c>
      <c r="J46" s="17" t="s">
        <v>173</v>
      </c>
      <c r="K46" s="58">
        <v>2025.5</v>
      </c>
      <c r="L46" s="68">
        <v>2025.8</v>
      </c>
      <c r="M46" s="79" t="s">
        <v>33</v>
      </c>
      <c r="N46" s="13" t="s">
        <v>31</v>
      </c>
      <c r="O46" s="79" t="s">
        <v>33</v>
      </c>
      <c r="P46" s="13" t="s">
        <v>31</v>
      </c>
      <c r="Q46" s="13">
        <v>320</v>
      </c>
      <c r="R46" s="13">
        <v>2030</v>
      </c>
      <c r="S46" s="13" t="s">
        <v>174</v>
      </c>
      <c r="T46" s="23"/>
      <c r="U46" s="37" t="s">
        <v>33</v>
      </c>
    </row>
    <row r="47" ht="36" customHeight="1" spans="2:21">
      <c r="B47" s="17">
        <v>2</v>
      </c>
      <c r="C47" s="17" t="s">
        <v>175</v>
      </c>
      <c r="D47" s="17" t="s">
        <v>25</v>
      </c>
      <c r="E47" s="17" t="s">
        <v>55</v>
      </c>
      <c r="F47" s="58">
        <v>280</v>
      </c>
      <c r="G47" s="17">
        <v>220</v>
      </c>
      <c r="H47" s="17" t="s">
        <v>176</v>
      </c>
      <c r="I47" s="17" t="s">
        <v>177</v>
      </c>
      <c r="J47" s="17" t="s">
        <v>178</v>
      </c>
      <c r="K47" s="58">
        <v>2025.5</v>
      </c>
      <c r="L47" s="68">
        <v>2025.8</v>
      </c>
      <c r="M47" s="79" t="s">
        <v>33</v>
      </c>
      <c r="N47" s="13" t="s">
        <v>31</v>
      </c>
      <c r="O47" s="79" t="s">
        <v>33</v>
      </c>
      <c r="P47" s="13" t="s">
        <v>31</v>
      </c>
      <c r="Q47" s="13">
        <v>550</v>
      </c>
      <c r="R47" s="13">
        <v>4120</v>
      </c>
      <c r="S47" s="13" t="s">
        <v>174</v>
      </c>
      <c r="T47" s="23"/>
      <c r="U47" s="37" t="s">
        <v>33</v>
      </c>
    </row>
    <row r="48" ht="36" customHeight="1" spans="2:21">
      <c r="B48" s="55" t="s">
        <v>179</v>
      </c>
      <c r="C48" s="56"/>
      <c r="D48" s="57"/>
      <c r="E48" s="57"/>
      <c r="F48" s="41">
        <f>SUM(F46:F47)</f>
        <v>510</v>
      </c>
      <c r="G48" s="41">
        <f>SUM(G46:G47)</f>
        <v>400</v>
      </c>
      <c r="H48" s="57"/>
      <c r="I48" s="57"/>
      <c r="J48" s="57"/>
      <c r="K48" s="57"/>
      <c r="L48" s="57"/>
      <c r="M48" s="57"/>
      <c r="N48" s="57"/>
      <c r="O48" s="57"/>
      <c r="P48" s="57"/>
      <c r="Q48" s="57"/>
      <c r="R48" s="57"/>
      <c r="S48" s="41"/>
      <c r="T48" s="23"/>
      <c r="U48" s="42"/>
    </row>
    <row r="49" ht="36" customHeight="1" spans="2:21">
      <c r="B49" s="17">
        <v>1</v>
      </c>
      <c r="C49" s="46" t="s">
        <v>180</v>
      </c>
      <c r="D49" s="47" t="s">
        <v>25</v>
      </c>
      <c r="E49" s="47" t="s">
        <v>26</v>
      </c>
      <c r="F49" s="51">
        <v>800</v>
      </c>
      <c r="G49" s="51">
        <f>F49*0.6</f>
        <v>480</v>
      </c>
      <c r="H49" s="46" t="s">
        <v>181</v>
      </c>
      <c r="I49" s="70" t="s">
        <v>182</v>
      </c>
      <c r="J49" s="46" t="s">
        <v>183</v>
      </c>
      <c r="K49" s="71">
        <v>45474</v>
      </c>
      <c r="L49" s="71">
        <v>45992</v>
      </c>
      <c r="M49" s="46" t="s">
        <v>33</v>
      </c>
      <c r="N49" s="46" t="s">
        <v>31</v>
      </c>
      <c r="O49" s="46" t="s">
        <v>31</v>
      </c>
      <c r="P49" s="46" t="s">
        <v>33</v>
      </c>
      <c r="Q49" s="46">
        <v>55</v>
      </c>
      <c r="R49" s="46">
        <v>15</v>
      </c>
      <c r="S49" s="46" t="s">
        <v>184</v>
      </c>
      <c r="T49" s="48" t="s">
        <v>91</v>
      </c>
      <c r="U49" s="42"/>
    </row>
    <row r="50" ht="36" customHeight="1" spans="2:21">
      <c r="B50" s="47">
        <v>2</v>
      </c>
      <c r="C50" s="47" t="s">
        <v>185</v>
      </c>
      <c r="D50" s="47" t="s">
        <v>25</v>
      </c>
      <c r="E50" s="47" t="s">
        <v>26</v>
      </c>
      <c r="F50" s="51">
        <v>900</v>
      </c>
      <c r="G50" s="51">
        <f>F50*0.6</f>
        <v>540</v>
      </c>
      <c r="H50" s="46" t="s">
        <v>186</v>
      </c>
      <c r="I50" s="70" t="s">
        <v>187</v>
      </c>
      <c r="J50" s="46" t="s">
        <v>188</v>
      </c>
      <c r="K50" s="71">
        <v>45505</v>
      </c>
      <c r="L50" s="71">
        <v>45992</v>
      </c>
      <c r="M50" s="46" t="s">
        <v>33</v>
      </c>
      <c r="N50" s="46" t="s">
        <v>31</v>
      </c>
      <c r="O50" s="46" t="s">
        <v>31</v>
      </c>
      <c r="P50" s="46" t="s">
        <v>31</v>
      </c>
      <c r="Q50" s="46">
        <v>150</v>
      </c>
      <c r="R50" s="46">
        <v>50</v>
      </c>
      <c r="S50" s="46" t="s">
        <v>184</v>
      </c>
      <c r="T50" s="48" t="s">
        <v>91</v>
      </c>
      <c r="U50" s="37"/>
    </row>
    <row r="51" ht="36" customHeight="1" spans="2:21">
      <c r="B51" s="47">
        <v>3</v>
      </c>
      <c r="C51" s="46" t="s">
        <v>189</v>
      </c>
      <c r="D51" s="47" t="s">
        <v>25</v>
      </c>
      <c r="E51" s="47" t="s">
        <v>26</v>
      </c>
      <c r="F51" s="51">
        <v>900</v>
      </c>
      <c r="G51" s="51">
        <f t="shared" ref="G51:G61" si="0">F51*0.6</f>
        <v>540</v>
      </c>
      <c r="H51" s="46" t="s">
        <v>190</v>
      </c>
      <c r="I51" s="70" t="s">
        <v>187</v>
      </c>
      <c r="J51" s="46" t="s">
        <v>188</v>
      </c>
      <c r="K51" s="71">
        <v>45505</v>
      </c>
      <c r="L51" s="71">
        <v>45992</v>
      </c>
      <c r="M51" s="46" t="s">
        <v>33</v>
      </c>
      <c r="N51" s="46" t="s">
        <v>31</v>
      </c>
      <c r="O51" s="46" t="s">
        <v>31</v>
      </c>
      <c r="P51" s="46" t="s">
        <v>31</v>
      </c>
      <c r="Q51" s="46">
        <v>150</v>
      </c>
      <c r="R51" s="46">
        <v>50</v>
      </c>
      <c r="S51" s="46" t="s">
        <v>184</v>
      </c>
      <c r="T51" s="48" t="s">
        <v>91</v>
      </c>
      <c r="U51" s="37"/>
    </row>
    <row r="52" ht="36" customHeight="1" spans="2:21">
      <c r="B52" s="47">
        <v>4</v>
      </c>
      <c r="C52" s="46" t="s">
        <v>191</v>
      </c>
      <c r="D52" s="47" t="s">
        <v>25</v>
      </c>
      <c r="E52" s="47" t="s">
        <v>26</v>
      </c>
      <c r="F52" s="51">
        <v>120</v>
      </c>
      <c r="G52" s="51">
        <f t="shared" si="0"/>
        <v>72</v>
      </c>
      <c r="H52" s="46" t="s">
        <v>192</v>
      </c>
      <c r="I52" s="70" t="s">
        <v>193</v>
      </c>
      <c r="J52" s="46" t="s">
        <v>194</v>
      </c>
      <c r="K52" s="71">
        <v>45505</v>
      </c>
      <c r="L52" s="71">
        <v>45993</v>
      </c>
      <c r="M52" s="46" t="s">
        <v>33</v>
      </c>
      <c r="N52" s="46" t="s">
        <v>31</v>
      </c>
      <c r="O52" s="46" t="s">
        <v>31</v>
      </c>
      <c r="P52" s="46" t="s">
        <v>31</v>
      </c>
      <c r="Q52" s="46">
        <v>55</v>
      </c>
      <c r="R52" s="46">
        <v>15</v>
      </c>
      <c r="S52" s="46" t="s">
        <v>184</v>
      </c>
      <c r="T52" s="48" t="s">
        <v>91</v>
      </c>
      <c r="U52" s="42"/>
    </row>
    <row r="53" ht="36" customHeight="1" spans="2:21">
      <c r="B53" s="47">
        <v>5</v>
      </c>
      <c r="C53" s="46" t="s">
        <v>195</v>
      </c>
      <c r="D53" s="47" t="s">
        <v>25</v>
      </c>
      <c r="E53" s="47" t="s">
        <v>26</v>
      </c>
      <c r="F53" s="51">
        <v>600</v>
      </c>
      <c r="G53" s="51">
        <f t="shared" si="0"/>
        <v>360</v>
      </c>
      <c r="H53" s="46" t="s">
        <v>196</v>
      </c>
      <c r="I53" s="70" t="s">
        <v>197</v>
      </c>
      <c r="J53" s="46" t="s">
        <v>198</v>
      </c>
      <c r="K53" s="71">
        <v>45505</v>
      </c>
      <c r="L53" s="71">
        <v>45994</v>
      </c>
      <c r="M53" s="46" t="s">
        <v>33</v>
      </c>
      <c r="N53" s="46" t="s">
        <v>31</v>
      </c>
      <c r="O53" s="46" t="s">
        <v>31</v>
      </c>
      <c r="P53" s="46" t="s">
        <v>31</v>
      </c>
      <c r="Q53" s="46">
        <v>85</v>
      </c>
      <c r="R53" s="46">
        <v>20</v>
      </c>
      <c r="S53" s="46" t="s">
        <v>184</v>
      </c>
      <c r="T53" s="48" t="s">
        <v>91</v>
      </c>
      <c r="U53" s="42"/>
    </row>
    <row r="54" ht="36" customHeight="1" spans="2:21">
      <c r="B54" s="47">
        <v>6</v>
      </c>
      <c r="C54" s="46" t="s">
        <v>199</v>
      </c>
      <c r="D54" s="47" t="s">
        <v>25</v>
      </c>
      <c r="E54" s="47" t="s">
        <v>26</v>
      </c>
      <c r="F54" s="51">
        <v>120</v>
      </c>
      <c r="G54" s="51">
        <f t="shared" si="0"/>
        <v>72</v>
      </c>
      <c r="H54" s="46" t="s">
        <v>200</v>
      </c>
      <c r="I54" s="70" t="s">
        <v>193</v>
      </c>
      <c r="J54" s="46" t="s">
        <v>194</v>
      </c>
      <c r="K54" s="71">
        <v>45505</v>
      </c>
      <c r="L54" s="71">
        <v>45995</v>
      </c>
      <c r="M54" s="46" t="s">
        <v>33</v>
      </c>
      <c r="N54" s="46" t="s">
        <v>31</v>
      </c>
      <c r="O54" s="46" t="s">
        <v>31</v>
      </c>
      <c r="P54" s="46" t="s">
        <v>31</v>
      </c>
      <c r="Q54" s="46">
        <v>55</v>
      </c>
      <c r="R54" s="46">
        <v>15</v>
      </c>
      <c r="S54" s="46" t="s">
        <v>184</v>
      </c>
      <c r="T54" s="48" t="s">
        <v>91</v>
      </c>
      <c r="U54" s="42"/>
    </row>
    <row r="55" ht="36" customHeight="1" spans="2:21">
      <c r="B55" s="47">
        <v>7</v>
      </c>
      <c r="C55" s="46" t="s">
        <v>201</v>
      </c>
      <c r="D55" s="47" t="s">
        <v>25</v>
      </c>
      <c r="E55" s="47" t="s">
        <v>26</v>
      </c>
      <c r="F55" s="51">
        <v>120</v>
      </c>
      <c r="G55" s="51">
        <f t="shared" si="0"/>
        <v>72</v>
      </c>
      <c r="H55" s="46" t="s">
        <v>202</v>
      </c>
      <c r="I55" s="70" t="s">
        <v>193</v>
      </c>
      <c r="J55" s="46" t="s">
        <v>194</v>
      </c>
      <c r="K55" s="71">
        <v>45505</v>
      </c>
      <c r="L55" s="71">
        <v>45996</v>
      </c>
      <c r="M55" s="46" t="s">
        <v>33</v>
      </c>
      <c r="N55" s="46" t="s">
        <v>31</v>
      </c>
      <c r="O55" s="46" t="s">
        <v>31</v>
      </c>
      <c r="P55" s="46" t="s">
        <v>31</v>
      </c>
      <c r="Q55" s="46">
        <v>55</v>
      </c>
      <c r="R55" s="46">
        <v>15</v>
      </c>
      <c r="S55" s="46" t="s">
        <v>184</v>
      </c>
      <c r="T55" s="48" t="s">
        <v>91</v>
      </c>
      <c r="U55" s="42"/>
    </row>
    <row r="56" ht="36" customHeight="1" spans="2:21">
      <c r="B56" s="47">
        <v>8</v>
      </c>
      <c r="C56" s="46" t="s">
        <v>203</v>
      </c>
      <c r="D56" s="47" t="s">
        <v>25</v>
      </c>
      <c r="E56" s="47" t="s">
        <v>26</v>
      </c>
      <c r="F56" s="51">
        <v>120</v>
      </c>
      <c r="G56" s="51">
        <f t="shared" si="0"/>
        <v>72</v>
      </c>
      <c r="H56" s="46" t="s">
        <v>204</v>
      </c>
      <c r="I56" s="70" t="s">
        <v>193</v>
      </c>
      <c r="J56" s="46" t="s">
        <v>194</v>
      </c>
      <c r="K56" s="71">
        <v>45505</v>
      </c>
      <c r="L56" s="71">
        <v>45997</v>
      </c>
      <c r="M56" s="46" t="s">
        <v>33</v>
      </c>
      <c r="N56" s="46" t="s">
        <v>31</v>
      </c>
      <c r="O56" s="46" t="s">
        <v>31</v>
      </c>
      <c r="P56" s="46" t="s">
        <v>31</v>
      </c>
      <c r="Q56" s="46">
        <v>55</v>
      </c>
      <c r="R56" s="46">
        <v>15</v>
      </c>
      <c r="S56" s="46" t="s">
        <v>184</v>
      </c>
      <c r="T56" s="48" t="s">
        <v>91</v>
      </c>
      <c r="U56" s="42"/>
    </row>
    <row r="57" ht="36" customHeight="1" spans="2:21">
      <c r="B57" s="47">
        <v>9</v>
      </c>
      <c r="C57" s="46" t="s">
        <v>205</v>
      </c>
      <c r="D57" s="47" t="s">
        <v>25</v>
      </c>
      <c r="E57" s="47" t="s">
        <v>26</v>
      </c>
      <c r="F57" s="51">
        <v>300</v>
      </c>
      <c r="G57" s="51">
        <f t="shared" si="0"/>
        <v>180</v>
      </c>
      <c r="H57" s="46" t="s">
        <v>206</v>
      </c>
      <c r="I57" s="70" t="s">
        <v>207</v>
      </c>
      <c r="J57" s="46" t="s">
        <v>208</v>
      </c>
      <c r="K57" s="71">
        <v>45505</v>
      </c>
      <c r="L57" s="71">
        <v>45778</v>
      </c>
      <c r="M57" s="82" t="s">
        <v>33</v>
      </c>
      <c r="N57" s="46" t="s">
        <v>33</v>
      </c>
      <c r="O57" s="46" t="s">
        <v>33</v>
      </c>
      <c r="P57" s="46" t="s">
        <v>33</v>
      </c>
      <c r="Q57" s="46">
        <v>50</v>
      </c>
      <c r="R57" s="46">
        <v>30</v>
      </c>
      <c r="S57" s="46" t="s">
        <v>184</v>
      </c>
      <c r="T57" s="48" t="s">
        <v>91</v>
      </c>
      <c r="U57" s="42"/>
    </row>
    <row r="58" ht="36" customHeight="1" spans="2:21">
      <c r="B58" s="47">
        <v>10</v>
      </c>
      <c r="C58" s="46" t="s">
        <v>209</v>
      </c>
      <c r="D58" s="47" t="s">
        <v>25</v>
      </c>
      <c r="E58" s="47" t="s">
        <v>26</v>
      </c>
      <c r="F58" s="51">
        <v>2800</v>
      </c>
      <c r="G58" s="51">
        <f t="shared" si="0"/>
        <v>1680</v>
      </c>
      <c r="H58" s="46" t="s">
        <v>206</v>
      </c>
      <c r="I58" s="70" t="s">
        <v>210</v>
      </c>
      <c r="J58" s="46" t="s">
        <v>208</v>
      </c>
      <c r="K58" s="71">
        <v>45505</v>
      </c>
      <c r="L58" s="71">
        <v>45778</v>
      </c>
      <c r="M58" s="82" t="s">
        <v>33</v>
      </c>
      <c r="N58" s="46" t="s">
        <v>33</v>
      </c>
      <c r="O58" s="46" t="s">
        <v>33</v>
      </c>
      <c r="P58" s="46" t="s">
        <v>33</v>
      </c>
      <c r="Q58" s="46">
        <v>50</v>
      </c>
      <c r="R58" s="46">
        <v>30</v>
      </c>
      <c r="S58" s="46" t="s">
        <v>184</v>
      </c>
      <c r="T58" s="48" t="s">
        <v>91</v>
      </c>
      <c r="U58" s="42"/>
    </row>
    <row r="59" ht="36" customHeight="1" spans="2:21">
      <c r="B59" s="17">
        <v>11</v>
      </c>
      <c r="C59" s="14" t="s">
        <v>211</v>
      </c>
      <c r="D59" s="17" t="s">
        <v>25</v>
      </c>
      <c r="E59" s="17" t="s">
        <v>26</v>
      </c>
      <c r="F59" s="58">
        <v>300</v>
      </c>
      <c r="G59" s="58">
        <f t="shared" si="0"/>
        <v>180</v>
      </c>
      <c r="H59" s="14" t="s">
        <v>212</v>
      </c>
      <c r="I59" s="83" t="s">
        <v>213</v>
      </c>
      <c r="J59" s="14" t="s">
        <v>183</v>
      </c>
      <c r="K59" s="35">
        <v>45474</v>
      </c>
      <c r="L59" s="35">
        <v>45992</v>
      </c>
      <c r="M59" s="14" t="s">
        <v>33</v>
      </c>
      <c r="N59" s="14" t="s">
        <v>31</v>
      </c>
      <c r="O59" s="14" t="s">
        <v>31</v>
      </c>
      <c r="P59" s="14" t="s">
        <v>33</v>
      </c>
      <c r="Q59" s="14">
        <v>55</v>
      </c>
      <c r="R59" s="14">
        <v>15</v>
      </c>
      <c r="S59" s="14" t="s">
        <v>184</v>
      </c>
      <c r="T59" s="13" t="s">
        <v>214</v>
      </c>
      <c r="U59" s="37" t="s">
        <v>33</v>
      </c>
    </row>
    <row r="60" ht="39" customHeight="1" spans="2:21">
      <c r="B60" s="53" t="s">
        <v>215</v>
      </c>
      <c r="C60" s="54"/>
      <c r="D60" s="61"/>
      <c r="E60" s="61"/>
      <c r="F60" s="15">
        <v>7080</v>
      </c>
      <c r="G60" s="62">
        <f t="shared" si="0"/>
        <v>4248</v>
      </c>
      <c r="H60" s="15"/>
      <c r="I60" s="77"/>
      <c r="J60" s="15"/>
      <c r="K60" s="15"/>
      <c r="L60" s="84"/>
      <c r="M60" s="84"/>
      <c r="N60" s="15"/>
      <c r="O60" s="52"/>
      <c r="P60" s="52"/>
      <c r="Q60" s="52"/>
      <c r="R60" s="52"/>
      <c r="S60" s="52"/>
      <c r="T60" s="23"/>
      <c r="U60" s="42"/>
    </row>
    <row r="61" ht="50" customHeight="1" spans="2:21">
      <c r="B61" s="23">
        <v>1</v>
      </c>
      <c r="C61" s="17" t="s">
        <v>216</v>
      </c>
      <c r="D61" s="17" t="s">
        <v>25</v>
      </c>
      <c r="E61" s="17" t="s">
        <v>26</v>
      </c>
      <c r="F61" s="17">
        <v>127.8</v>
      </c>
      <c r="G61" s="17">
        <v>127.8</v>
      </c>
      <c r="H61" s="17" t="s">
        <v>94</v>
      </c>
      <c r="I61" s="17" t="s">
        <v>217</v>
      </c>
      <c r="J61" s="17" t="s">
        <v>218</v>
      </c>
      <c r="K61" s="23" t="s">
        <v>219</v>
      </c>
      <c r="L61" s="23" t="s">
        <v>220</v>
      </c>
      <c r="M61" s="17" t="s">
        <v>31</v>
      </c>
      <c r="N61" s="17" t="s">
        <v>31</v>
      </c>
      <c r="O61" s="17" t="s">
        <v>31</v>
      </c>
      <c r="P61" s="17" t="s">
        <v>31</v>
      </c>
      <c r="Q61" s="17"/>
      <c r="R61" s="17"/>
      <c r="S61" s="24" t="s">
        <v>221</v>
      </c>
      <c r="T61" s="23"/>
      <c r="U61" s="37" t="s">
        <v>33</v>
      </c>
    </row>
    <row r="62" ht="50" customHeight="1" spans="2:21">
      <c r="B62" s="23">
        <v>2</v>
      </c>
      <c r="C62" s="17" t="s">
        <v>222</v>
      </c>
      <c r="D62" s="17" t="s">
        <v>44</v>
      </c>
      <c r="E62" s="17" t="s">
        <v>26</v>
      </c>
      <c r="F62" s="17">
        <v>6000</v>
      </c>
      <c r="G62" s="17">
        <v>2700</v>
      </c>
      <c r="H62" s="17" t="s">
        <v>223</v>
      </c>
      <c r="I62" s="17" t="s">
        <v>224</v>
      </c>
      <c r="J62" s="17" t="s">
        <v>225</v>
      </c>
      <c r="K62" s="17">
        <v>2025.01</v>
      </c>
      <c r="L62" s="17">
        <v>2025.12</v>
      </c>
      <c r="M62" s="17" t="s">
        <v>31</v>
      </c>
      <c r="N62" s="17" t="s">
        <v>31</v>
      </c>
      <c r="O62" s="17" t="s">
        <v>31</v>
      </c>
      <c r="P62" s="17" t="s">
        <v>31</v>
      </c>
      <c r="Q62" s="17">
        <v>62</v>
      </c>
      <c r="R62" s="17">
        <v>367</v>
      </c>
      <c r="S62" s="17" t="s">
        <v>221</v>
      </c>
      <c r="T62" s="23"/>
      <c r="U62" s="37" t="s">
        <v>33</v>
      </c>
    </row>
    <row r="63" ht="50" customHeight="1" spans="2:21">
      <c r="B63" s="48">
        <v>3</v>
      </c>
      <c r="C63" s="47" t="s">
        <v>226</v>
      </c>
      <c r="D63" s="47" t="s">
        <v>25</v>
      </c>
      <c r="E63" s="47" t="s">
        <v>159</v>
      </c>
      <c r="F63" s="47">
        <v>240</v>
      </c>
      <c r="G63" s="47">
        <v>144</v>
      </c>
      <c r="H63" s="47" t="s">
        <v>227</v>
      </c>
      <c r="I63" s="47" t="s">
        <v>228</v>
      </c>
      <c r="J63" s="47" t="s">
        <v>229</v>
      </c>
      <c r="K63" s="47">
        <v>2025.01</v>
      </c>
      <c r="L63" s="47">
        <v>2025.12</v>
      </c>
      <c r="M63" s="47" t="s">
        <v>33</v>
      </c>
      <c r="N63" s="47" t="s">
        <v>31</v>
      </c>
      <c r="O63" s="47" t="s">
        <v>31</v>
      </c>
      <c r="P63" s="47" t="s">
        <v>31</v>
      </c>
      <c r="Q63" s="47">
        <v>200</v>
      </c>
      <c r="R63" s="47">
        <v>98</v>
      </c>
      <c r="S63" s="47" t="s">
        <v>221</v>
      </c>
      <c r="T63" s="48" t="s">
        <v>91</v>
      </c>
      <c r="U63" s="42"/>
    </row>
    <row r="64" ht="50" customHeight="1" spans="2:21">
      <c r="B64" s="48">
        <v>4</v>
      </c>
      <c r="C64" s="47" t="s">
        <v>230</v>
      </c>
      <c r="D64" s="47" t="s">
        <v>25</v>
      </c>
      <c r="E64" s="47" t="s">
        <v>26</v>
      </c>
      <c r="F64" s="47">
        <v>260</v>
      </c>
      <c r="G64" s="47">
        <v>156</v>
      </c>
      <c r="H64" s="47" t="s">
        <v>231</v>
      </c>
      <c r="I64" s="47" t="s">
        <v>232</v>
      </c>
      <c r="J64" s="47" t="s">
        <v>225</v>
      </c>
      <c r="K64" s="47">
        <v>2025.01</v>
      </c>
      <c r="L64" s="47">
        <v>2025.12</v>
      </c>
      <c r="M64" s="47" t="s">
        <v>33</v>
      </c>
      <c r="N64" s="47" t="s">
        <v>33</v>
      </c>
      <c r="O64" s="47" t="s">
        <v>33</v>
      </c>
      <c r="P64" s="47" t="s">
        <v>31</v>
      </c>
      <c r="Q64" s="47">
        <v>191</v>
      </c>
      <c r="R64" s="47">
        <v>181</v>
      </c>
      <c r="S64" s="47" t="s">
        <v>221</v>
      </c>
      <c r="T64" s="48" t="s">
        <v>91</v>
      </c>
      <c r="U64" s="42"/>
    </row>
    <row r="65" ht="50" customHeight="1" spans="2:21">
      <c r="B65" s="94" t="s">
        <v>233</v>
      </c>
      <c r="C65" s="95"/>
      <c r="D65" s="96"/>
      <c r="E65" s="96"/>
      <c r="F65" s="28">
        <f>SUM(F61:F64)</f>
        <v>6627.8</v>
      </c>
      <c r="G65" s="28">
        <f>SUM(G61:G64)</f>
        <v>3127.8</v>
      </c>
      <c r="H65" s="28"/>
      <c r="I65" s="28"/>
      <c r="J65" s="28"/>
      <c r="K65" s="41"/>
      <c r="L65" s="41"/>
      <c r="M65" s="28"/>
      <c r="N65" s="28"/>
      <c r="O65" s="28"/>
      <c r="P65" s="28"/>
      <c r="Q65" s="28"/>
      <c r="R65" s="28"/>
      <c r="S65" s="60"/>
      <c r="T65" s="23"/>
      <c r="U65" s="42"/>
    </row>
    <row r="66" ht="50" customHeight="1" spans="2:21">
      <c r="B66" s="23">
        <v>1</v>
      </c>
      <c r="C66" s="17" t="s">
        <v>234</v>
      </c>
      <c r="D66" s="17" t="s">
        <v>25</v>
      </c>
      <c r="E66" s="17" t="s">
        <v>26</v>
      </c>
      <c r="F66" s="17">
        <v>51.9</v>
      </c>
      <c r="G66" s="17">
        <v>51.9</v>
      </c>
      <c r="H66" s="17" t="s">
        <v>97</v>
      </c>
      <c r="I66" s="17" t="s">
        <v>217</v>
      </c>
      <c r="J66" s="17" t="s">
        <v>218</v>
      </c>
      <c r="K66" s="23" t="s">
        <v>219</v>
      </c>
      <c r="L66" s="23" t="s">
        <v>220</v>
      </c>
      <c r="M66" s="17" t="s">
        <v>31</v>
      </c>
      <c r="N66" s="17" t="s">
        <v>31</v>
      </c>
      <c r="O66" s="17" t="s">
        <v>31</v>
      </c>
      <c r="P66" s="17" t="s">
        <v>31</v>
      </c>
      <c r="Q66" s="17"/>
      <c r="R66" s="17"/>
      <c r="S66" s="24" t="s">
        <v>235</v>
      </c>
      <c r="T66" s="23"/>
      <c r="U66" s="37" t="s">
        <v>33</v>
      </c>
    </row>
    <row r="67" ht="50" customHeight="1" spans="2:21">
      <c r="B67" s="23">
        <v>2</v>
      </c>
      <c r="C67" s="47" t="s">
        <v>236</v>
      </c>
      <c r="D67" s="17" t="s">
        <v>44</v>
      </c>
      <c r="E67" s="17" t="s">
        <v>26</v>
      </c>
      <c r="F67" s="17">
        <v>300</v>
      </c>
      <c r="G67" s="17">
        <v>180</v>
      </c>
      <c r="H67" s="17" t="s">
        <v>237</v>
      </c>
      <c r="I67" s="17" t="s">
        <v>238</v>
      </c>
      <c r="J67" s="17" t="s">
        <v>239</v>
      </c>
      <c r="K67" s="17" t="s">
        <v>240</v>
      </c>
      <c r="L67" s="17">
        <v>2025.11</v>
      </c>
      <c r="M67" s="17" t="s">
        <v>31</v>
      </c>
      <c r="N67" s="17" t="s">
        <v>31</v>
      </c>
      <c r="O67" s="17" t="s">
        <v>31</v>
      </c>
      <c r="P67" s="17" t="s">
        <v>31</v>
      </c>
      <c r="Q67" s="17">
        <v>19</v>
      </c>
      <c r="R67" s="17">
        <v>5</v>
      </c>
      <c r="S67" s="17" t="s">
        <v>235</v>
      </c>
      <c r="T67" s="13"/>
      <c r="U67" s="37" t="s">
        <v>33</v>
      </c>
    </row>
    <row r="68" ht="50" customHeight="1" spans="2:21">
      <c r="B68" s="23">
        <v>3</v>
      </c>
      <c r="C68" s="17" t="s">
        <v>241</v>
      </c>
      <c r="D68" s="17" t="s">
        <v>25</v>
      </c>
      <c r="E68" s="17" t="s">
        <v>159</v>
      </c>
      <c r="F68" s="58">
        <v>12000</v>
      </c>
      <c r="G68" s="17">
        <v>200</v>
      </c>
      <c r="H68" s="17" t="s">
        <v>242</v>
      </c>
      <c r="I68" s="17" t="s">
        <v>243</v>
      </c>
      <c r="J68" s="17" t="s">
        <v>244</v>
      </c>
      <c r="K68" s="58" t="s">
        <v>219</v>
      </c>
      <c r="L68" s="107" t="s">
        <v>245</v>
      </c>
      <c r="M68" s="79" t="s">
        <v>33</v>
      </c>
      <c r="N68" s="13" t="s">
        <v>33</v>
      </c>
      <c r="O68" s="13" t="s">
        <v>33</v>
      </c>
      <c r="P68" s="13" t="s">
        <v>33</v>
      </c>
      <c r="Q68" s="92"/>
      <c r="R68" s="92"/>
      <c r="S68" s="14" t="s">
        <v>235</v>
      </c>
      <c r="T68" s="23"/>
      <c r="U68" s="37" t="s">
        <v>33</v>
      </c>
    </row>
    <row r="69" ht="50" customHeight="1" spans="2:21">
      <c r="B69" s="23">
        <v>4</v>
      </c>
      <c r="C69" s="17" t="s">
        <v>246</v>
      </c>
      <c r="D69" s="17" t="s">
        <v>44</v>
      </c>
      <c r="E69" s="17" t="s">
        <v>26</v>
      </c>
      <c r="F69" s="58">
        <v>1800</v>
      </c>
      <c r="G69" s="17">
        <v>900</v>
      </c>
      <c r="H69" s="17" t="s">
        <v>242</v>
      </c>
      <c r="I69" s="17" t="s">
        <v>247</v>
      </c>
      <c r="J69" s="17" t="s">
        <v>248</v>
      </c>
      <c r="K69" s="58" t="s">
        <v>219</v>
      </c>
      <c r="L69" s="107" t="s">
        <v>245</v>
      </c>
      <c r="M69" s="79" t="s">
        <v>33</v>
      </c>
      <c r="N69" s="13" t="s">
        <v>33</v>
      </c>
      <c r="O69" s="13" t="s">
        <v>33</v>
      </c>
      <c r="P69" s="13" t="s">
        <v>33</v>
      </c>
      <c r="Q69" s="13">
        <v>200</v>
      </c>
      <c r="R69" s="13">
        <v>500</v>
      </c>
      <c r="S69" s="14" t="s">
        <v>235</v>
      </c>
      <c r="T69" s="13"/>
      <c r="U69" s="37" t="s">
        <v>33</v>
      </c>
    </row>
    <row r="70" ht="50" customHeight="1" spans="2:21">
      <c r="B70" s="23">
        <v>5</v>
      </c>
      <c r="C70" s="17" t="s">
        <v>249</v>
      </c>
      <c r="D70" s="17" t="s">
        <v>25</v>
      </c>
      <c r="E70" s="17" t="s">
        <v>26</v>
      </c>
      <c r="F70" s="17">
        <v>500</v>
      </c>
      <c r="G70" s="17">
        <v>300</v>
      </c>
      <c r="H70" s="17" t="s">
        <v>250</v>
      </c>
      <c r="I70" s="17" t="s">
        <v>251</v>
      </c>
      <c r="J70" s="17" t="s">
        <v>252</v>
      </c>
      <c r="K70" s="17" t="s">
        <v>240</v>
      </c>
      <c r="L70" s="17">
        <v>2025.11</v>
      </c>
      <c r="M70" s="17" t="s">
        <v>33</v>
      </c>
      <c r="N70" s="17" t="s">
        <v>33</v>
      </c>
      <c r="O70" s="17" t="s">
        <v>33</v>
      </c>
      <c r="P70" s="17" t="s">
        <v>33</v>
      </c>
      <c r="Q70" s="17">
        <v>45</v>
      </c>
      <c r="R70" s="17">
        <v>50</v>
      </c>
      <c r="S70" s="17" t="s">
        <v>235</v>
      </c>
      <c r="T70" s="17"/>
      <c r="U70" s="37" t="s">
        <v>33</v>
      </c>
    </row>
    <row r="71" ht="50" customHeight="1" spans="2:21">
      <c r="B71" s="13">
        <v>6</v>
      </c>
      <c r="C71" s="17" t="s">
        <v>253</v>
      </c>
      <c r="D71" s="47" t="s">
        <v>25</v>
      </c>
      <c r="E71" s="47" t="s">
        <v>159</v>
      </c>
      <c r="F71" s="51">
        <v>350</v>
      </c>
      <c r="G71" s="47">
        <v>210</v>
      </c>
      <c r="H71" s="47" t="s">
        <v>254</v>
      </c>
      <c r="I71" s="47" t="s">
        <v>255</v>
      </c>
      <c r="J71" s="47" t="s">
        <v>256</v>
      </c>
      <c r="K71" s="51" t="s">
        <v>257</v>
      </c>
      <c r="L71" s="51">
        <v>2025.11</v>
      </c>
      <c r="M71" s="76" t="s">
        <v>33</v>
      </c>
      <c r="N71" s="48" t="s">
        <v>33</v>
      </c>
      <c r="O71" s="48" t="s">
        <v>33</v>
      </c>
      <c r="P71" s="48" t="s">
        <v>33</v>
      </c>
      <c r="Q71" s="90"/>
      <c r="R71" s="90"/>
      <c r="S71" s="46" t="s">
        <v>235</v>
      </c>
      <c r="T71" s="48" t="s">
        <v>91</v>
      </c>
      <c r="U71" s="37"/>
    </row>
    <row r="72" ht="50" customHeight="1" spans="2:21">
      <c r="B72" s="48">
        <v>7</v>
      </c>
      <c r="C72" s="47" t="s">
        <v>258</v>
      </c>
      <c r="D72" s="47" t="s">
        <v>25</v>
      </c>
      <c r="E72" s="47" t="s">
        <v>26</v>
      </c>
      <c r="F72" s="47">
        <v>100</v>
      </c>
      <c r="G72" s="47">
        <v>60</v>
      </c>
      <c r="H72" s="47" t="s">
        <v>259</v>
      </c>
      <c r="I72" s="47" t="s">
        <v>260</v>
      </c>
      <c r="J72" s="47" t="s">
        <v>261</v>
      </c>
      <c r="K72" s="47" t="s">
        <v>262</v>
      </c>
      <c r="L72" s="47">
        <v>2025.5</v>
      </c>
      <c r="M72" s="47" t="s">
        <v>33</v>
      </c>
      <c r="N72" s="47" t="s">
        <v>33</v>
      </c>
      <c r="O72" s="47" t="s">
        <v>33</v>
      </c>
      <c r="P72" s="47" t="s">
        <v>33</v>
      </c>
      <c r="Q72" s="47">
        <v>25</v>
      </c>
      <c r="R72" s="47">
        <v>20</v>
      </c>
      <c r="S72" s="47" t="s">
        <v>235</v>
      </c>
      <c r="T72" s="48" t="s">
        <v>91</v>
      </c>
      <c r="U72" s="37"/>
    </row>
    <row r="73" ht="50" customHeight="1" spans="2:21">
      <c r="B73" s="48">
        <v>8</v>
      </c>
      <c r="C73" s="47" t="s">
        <v>263</v>
      </c>
      <c r="D73" s="47" t="s">
        <v>25</v>
      </c>
      <c r="E73" s="47" t="s">
        <v>159</v>
      </c>
      <c r="F73" s="51">
        <v>40</v>
      </c>
      <c r="G73" s="47">
        <v>24</v>
      </c>
      <c r="H73" s="47" t="s">
        <v>264</v>
      </c>
      <c r="I73" s="47" t="s">
        <v>265</v>
      </c>
      <c r="J73" s="47" t="s">
        <v>266</v>
      </c>
      <c r="K73" s="51" t="s">
        <v>257</v>
      </c>
      <c r="L73" s="51">
        <v>2025.11</v>
      </c>
      <c r="M73" s="76" t="s">
        <v>31</v>
      </c>
      <c r="N73" s="48" t="s">
        <v>31</v>
      </c>
      <c r="O73" s="48" t="s">
        <v>31</v>
      </c>
      <c r="P73" s="48" t="s">
        <v>31</v>
      </c>
      <c r="Q73" s="90"/>
      <c r="R73" s="90"/>
      <c r="S73" s="46" t="s">
        <v>235</v>
      </c>
      <c r="T73" s="48" t="s">
        <v>91</v>
      </c>
      <c r="U73" s="42"/>
    </row>
    <row r="74" ht="50" customHeight="1" spans="2:21">
      <c r="B74" s="48">
        <v>9</v>
      </c>
      <c r="C74" s="47" t="s">
        <v>267</v>
      </c>
      <c r="D74" s="47" t="s">
        <v>25</v>
      </c>
      <c r="E74" s="47" t="s">
        <v>159</v>
      </c>
      <c r="F74" s="51">
        <v>195</v>
      </c>
      <c r="G74" s="47">
        <v>117</v>
      </c>
      <c r="H74" s="47" t="s">
        <v>268</v>
      </c>
      <c r="I74" s="47" t="s">
        <v>269</v>
      </c>
      <c r="J74" s="47" t="s">
        <v>266</v>
      </c>
      <c r="K74" s="51" t="s">
        <v>257</v>
      </c>
      <c r="L74" s="51">
        <v>2025.11</v>
      </c>
      <c r="M74" s="76" t="s">
        <v>31</v>
      </c>
      <c r="N74" s="48" t="s">
        <v>31</v>
      </c>
      <c r="O74" s="48" t="s">
        <v>31</v>
      </c>
      <c r="P74" s="48" t="s">
        <v>31</v>
      </c>
      <c r="Q74" s="90"/>
      <c r="R74" s="90"/>
      <c r="S74" s="46" t="s">
        <v>235</v>
      </c>
      <c r="T74" s="48" t="s">
        <v>91</v>
      </c>
      <c r="U74" s="42"/>
    </row>
    <row r="75" ht="50" customHeight="1" spans="2:21">
      <c r="B75" s="55" t="s">
        <v>270</v>
      </c>
      <c r="C75" s="56"/>
      <c r="D75" s="57"/>
      <c r="E75" s="57"/>
      <c r="F75" s="28">
        <f>SUM(F66:F74)</f>
        <v>15336.9</v>
      </c>
      <c r="G75" s="28">
        <f>SUM(G66:G74)</f>
        <v>2042.9</v>
      </c>
      <c r="H75" s="28"/>
      <c r="I75" s="28"/>
      <c r="J75" s="28"/>
      <c r="K75" s="41"/>
      <c r="L75" s="41"/>
      <c r="M75" s="28"/>
      <c r="N75" s="28"/>
      <c r="O75" s="28"/>
      <c r="P75" s="28"/>
      <c r="Q75" s="28"/>
      <c r="R75" s="28"/>
      <c r="S75" s="60"/>
      <c r="T75" s="23"/>
      <c r="U75" s="42"/>
    </row>
    <row r="76" ht="50" customHeight="1" spans="2:21">
      <c r="B76" s="23">
        <v>1</v>
      </c>
      <c r="C76" s="17" t="s">
        <v>271</v>
      </c>
      <c r="D76" s="17" t="s">
        <v>25</v>
      </c>
      <c r="E76" s="17" t="s">
        <v>26</v>
      </c>
      <c r="F76" s="17">
        <v>98.2</v>
      </c>
      <c r="G76" s="17">
        <v>98.2</v>
      </c>
      <c r="H76" s="17"/>
      <c r="I76" s="17" t="s">
        <v>217</v>
      </c>
      <c r="J76" s="17" t="s">
        <v>218</v>
      </c>
      <c r="K76" s="23" t="s">
        <v>219</v>
      </c>
      <c r="L76" s="23" t="s">
        <v>220</v>
      </c>
      <c r="M76" s="17" t="s">
        <v>31</v>
      </c>
      <c r="N76" s="17" t="s">
        <v>31</v>
      </c>
      <c r="O76" s="17" t="s">
        <v>31</v>
      </c>
      <c r="P76" s="17" t="s">
        <v>31</v>
      </c>
      <c r="Q76" s="17"/>
      <c r="R76" s="17"/>
      <c r="S76" s="24" t="s">
        <v>272</v>
      </c>
      <c r="T76" s="23"/>
      <c r="U76" s="37" t="s">
        <v>33</v>
      </c>
    </row>
    <row r="77" ht="50" customHeight="1" spans="2:21">
      <c r="B77" s="23">
        <v>2</v>
      </c>
      <c r="C77" s="17" t="s">
        <v>273</v>
      </c>
      <c r="D77" s="17" t="s">
        <v>44</v>
      </c>
      <c r="E77" s="17" t="s">
        <v>26</v>
      </c>
      <c r="F77" s="17">
        <v>1952</v>
      </c>
      <c r="G77" s="17">
        <v>972</v>
      </c>
      <c r="H77" s="17" t="s">
        <v>274</v>
      </c>
      <c r="I77" s="17" t="s">
        <v>275</v>
      </c>
      <c r="J77" s="17" t="s">
        <v>276</v>
      </c>
      <c r="K77" s="17">
        <v>2024.08</v>
      </c>
      <c r="L77" s="17">
        <v>2025.03</v>
      </c>
      <c r="M77" s="17" t="s">
        <v>277</v>
      </c>
      <c r="N77" s="17" t="s">
        <v>31</v>
      </c>
      <c r="O77" s="17" t="s">
        <v>31</v>
      </c>
      <c r="P77" s="17" t="s">
        <v>31</v>
      </c>
      <c r="Q77" s="17">
        <v>128</v>
      </c>
      <c r="R77" s="17">
        <v>80</v>
      </c>
      <c r="S77" s="17" t="s">
        <v>272</v>
      </c>
      <c r="T77" s="23"/>
      <c r="U77" s="37" t="s">
        <v>33</v>
      </c>
    </row>
    <row r="78" ht="50" customHeight="1" spans="2:21">
      <c r="B78" s="23">
        <v>3</v>
      </c>
      <c r="C78" s="17" t="s">
        <v>278</v>
      </c>
      <c r="D78" s="17" t="s">
        <v>25</v>
      </c>
      <c r="E78" s="17" t="s">
        <v>26</v>
      </c>
      <c r="F78" s="17">
        <v>500</v>
      </c>
      <c r="G78" s="17">
        <v>126</v>
      </c>
      <c r="H78" s="17" t="s">
        <v>279</v>
      </c>
      <c r="I78" s="17" t="s">
        <v>280</v>
      </c>
      <c r="J78" s="17" t="s">
        <v>281</v>
      </c>
      <c r="K78" s="17">
        <v>2025.03</v>
      </c>
      <c r="L78" s="36">
        <v>2025.1</v>
      </c>
      <c r="M78" s="17" t="s">
        <v>33</v>
      </c>
      <c r="N78" s="17" t="s">
        <v>31</v>
      </c>
      <c r="O78" s="17" t="s">
        <v>31</v>
      </c>
      <c r="P78" s="17" t="s">
        <v>31</v>
      </c>
      <c r="Q78" s="17">
        <v>165</v>
      </c>
      <c r="R78" s="17">
        <v>75</v>
      </c>
      <c r="S78" s="17" t="s">
        <v>272</v>
      </c>
      <c r="T78" s="23"/>
      <c r="U78" s="37" t="s">
        <v>33</v>
      </c>
    </row>
    <row r="79" ht="50" customHeight="1" spans="2:21">
      <c r="B79" s="23">
        <v>4</v>
      </c>
      <c r="C79" s="17" t="s">
        <v>282</v>
      </c>
      <c r="D79" s="17" t="s">
        <v>25</v>
      </c>
      <c r="E79" s="17" t="s">
        <v>26</v>
      </c>
      <c r="F79" s="17">
        <v>200</v>
      </c>
      <c r="G79" s="17">
        <v>48</v>
      </c>
      <c r="H79" s="17" t="s">
        <v>283</v>
      </c>
      <c r="I79" s="17" t="s">
        <v>284</v>
      </c>
      <c r="J79" s="17" t="s">
        <v>285</v>
      </c>
      <c r="K79" s="17">
        <v>2025.03</v>
      </c>
      <c r="L79" s="17">
        <v>2025.07</v>
      </c>
      <c r="M79" s="17" t="s">
        <v>33</v>
      </c>
      <c r="N79" s="17" t="s">
        <v>31</v>
      </c>
      <c r="O79" s="17" t="s">
        <v>31</v>
      </c>
      <c r="P79" s="17" t="s">
        <v>31</v>
      </c>
      <c r="Q79" s="17">
        <v>268</v>
      </c>
      <c r="R79" s="17">
        <v>243</v>
      </c>
      <c r="S79" s="17" t="s">
        <v>272</v>
      </c>
      <c r="T79" s="23"/>
      <c r="U79" s="37" t="s">
        <v>33</v>
      </c>
    </row>
    <row r="80" ht="50" customHeight="1" spans="2:21">
      <c r="B80" s="23">
        <v>5</v>
      </c>
      <c r="C80" s="17" t="s">
        <v>286</v>
      </c>
      <c r="D80" s="17" t="s">
        <v>44</v>
      </c>
      <c r="E80" s="17" t="s">
        <v>26</v>
      </c>
      <c r="F80" s="17">
        <v>659</v>
      </c>
      <c r="G80" s="17">
        <v>132</v>
      </c>
      <c r="H80" s="17" t="s">
        <v>287</v>
      </c>
      <c r="I80" s="17" t="s">
        <v>288</v>
      </c>
      <c r="J80" s="17"/>
      <c r="K80" s="17"/>
      <c r="L80" s="17"/>
      <c r="M80" s="17" t="s">
        <v>33</v>
      </c>
      <c r="N80" s="17" t="s">
        <v>31</v>
      </c>
      <c r="O80" s="17" t="s">
        <v>31</v>
      </c>
      <c r="P80" s="17" t="s">
        <v>31</v>
      </c>
      <c r="Q80" s="17"/>
      <c r="R80" s="17"/>
      <c r="S80" s="17" t="s">
        <v>272</v>
      </c>
      <c r="T80" s="23"/>
      <c r="U80" s="37" t="s">
        <v>33</v>
      </c>
    </row>
    <row r="81" ht="50" customHeight="1" spans="2:21">
      <c r="B81" s="48">
        <v>6</v>
      </c>
      <c r="C81" s="47" t="s">
        <v>289</v>
      </c>
      <c r="D81" s="47" t="s">
        <v>25</v>
      </c>
      <c r="E81" s="47" t="s">
        <v>26</v>
      </c>
      <c r="F81" s="47">
        <v>360</v>
      </c>
      <c r="G81" s="47">
        <v>216</v>
      </c>
      <c r="H81" s="47" t="s">
        <v>290</v>
      </c>
      <c r="I81" s="47" t="s">
        <v>291</v>
      </c>
      <c r="J81" s="47" t="s">
        <v>292</v>
      </c>
      <c r="K81" s="47">
        <v>2025.03</v>
      </c>
      <c r="L81" s="108">
        <v>2025.1</v>
      </c>
      <c r="M81" s="47" t="s">
        <v>31</v>
      </c>
      <c r="N81" s="47" t="s">
        <v>31</v>
      </c>
      <c r="O81" s="47" t="s">
        <v>31</v>
      </c>
      <c r="P81" s="47" t="s">
        <v>31</v>
      </c>
      <c r="Q81" s="47">
        <v>26</v>
      </c>
      <c r="R81" s="47">
        <v>67</v>
      </c>
      <c r="S81" s="47" t="s">
        <v>272</v>
      </c>
      <c r="T81" s="48" t="s">
        <v>91</v>
      </c>
      <c r="U81" s="42"/>
    </row>
    <row r="82" ht="50" customHeight="1" spans="2:21">
      <c r="B82" s="55" t="s">
        <v>293</v>
      </c>
      <c r="C82" s="56"/>
      <c r="D82" s="57"/>
      <c r="E82" s="57"/>
      <c r="F82" s="28">
        <f>SUM(F76:F81)</f>
        <v>3769.2</v>
      </c>
      <c r="G82" s="28">
        <f>SUM(G76:G81)</f>
        <v>1592.2</v>
      </c>
      <c r="H82" s="28"/>
      <c r="I82" s="28"/>
      <c r="J82" s="28"/>
      <c r="K82" s="41"/>
      <c r="L82" s="41"/>
      <c r="M82" s="28"/>
      <c r="N82" s="28"/>
      <c r="O82" s="28"/>
      <c r="P82" s="28"/>
      <c r="Q82" s="28"/>
      <c r="R82" s="28"/>
      <c r="S82" s="60"/>
      <c r="T82" s="23"/>
      <c r="U82" s="42"/>
    </row>
    <row r="83" ht="50" customHeight="1" spans="2:21">
      <c r="B83" s="17">
        <v>1</v>
      </c>
      <c r="C83" s="17" t="s">
        <v>294</v>
      </c>
      <c r="D83" s="17" t="s">
        <v>25</v>
      </c>
      <c r="E83" s="17" t="s">
        <v>26</v>
      </c>
      <c r="F83" s="58">
        <v>80</v>
      </c>
      <c r="G83" s="17">
        <v>80</v>
      </c>
      <c r="H83" s="17" t="s">
        <v>295</v>
      </c>
      <c r="I83" s="17" t="s">
        <v>296</v>
      </c>
      <c r="J83" s="17" t="s">
        <v>297</v>
      </c>
      <c r="K83" s="58">
        <v>2025.1</v>
      </c>
      <c r="L83" s="68">
        <v>2025.11</v>
      </c>
      <c r="M83" s="79" t="s">
        <v>31</v>
      </c>
      <c r="N83" s="79" t="s">
        <v>31</v>
      </c>
      <c r="O83" s="79" t="s">
        <v>31</v>
      </c>
      <c r="P83" s="79" t="s">
        <v>31</v>
      </c>
      <c r="Q83" s="13">
        <v>300</v>
      </c>
      <c r="R83" s="13">
        <v>200</v>
      </c>
      <c r="S83" s="14" t="s">
        <v>298</v>
      </c>
      <c r="T83" s="23"/>
      <c r="U83" s="37" t="s">
        <v>33</v>
      </c>
    </row>
    <row r="84" ht="50" customHeight="1" spans="2:21">
      <c r="B84" s="17">
        <v>2</v>
      </c>
      <c r="C84" s="14" t="s">
        <v>299</v>
      </c>
      <c r="D84" s="14" t="s">
        <v>25</v>
      </c>
      <c r="E84" s="14" t="s">
        <v>26</v>
      </c>
      <c r="F84" s="97">
        <v>850</v>
      </c>
      <c r="G84" s="14">
        <v>500</v>
      </c>
      <c r="H84" s="14" t="s">
        <v>300</v>
      </c>
      <c r="I84" s="66" t="s">
        <v>301</v>
      </c>
      <c r="J84" s="14" t="s">
        <v>302</v>
      </c>
      <c r="K84" s="59">
        <v>2025.1</v>
      </c>
      <c r="L84" s="79">
        <v>2026.6</v>
      </c>
      <c r="M84" s="79" t="s">
        <v>33</v>
      </c>
      <c r="N84" s="79" t="s">
        <v>33</v>
      </c>
      <c r="O84" s="79" t="s">
        <v>33</v>
      </c>
      <c r="P84" s="79" t="s">
        <v>31</v>
      </c>
      <c r="Q84" s="92">
        <v>200</v>
      </c>
      <c r="R84" s="92">
        <v>300</v>
      </c>
      <c r="S84" s="14" t="s">
        <v>298</v>
      </c>
      <c r="T84" s="23"/>
      <c r="U84" s="37" t="s">
        <v>33</v>
      </c>
    </row>
    <row r="85" ht="50" customHeight="1" spans="2:21">
      <c r="B85" s="17">
        <v>3</v>
      </c>
      <c r="C85" s="14" t="s">
        <v>303</v>
      </c>
      <c r="D85" s="14" t="s">
        <v>25</v>
      </c>
      <c r="E85" s="14" t="s">
        <v>26</v>
      </c>
      <c r="F85" s="97">
        <v>550</v>
      </c>
      <c r="G85" s="14">
        <v>300</v>
      </c>
      <c r="H85" s="14" t="s">
        <v>304</v>
      </c>
      <c r="I85" s="66" t="s">
        <v>305</v>
      </c>
      <c r="J85" s="14" t="s">
        <v>306</v>
      </c>
      <c r="K85" s="97">
        <v>2025.1</v>
      </c>
      <c r="L85" s="109">
        <v>2026.6</v>
      </c>
      <c r="M85" s="109" t="s">
        <v>33</v>
      </c>
      <c r="N85" s="109" t="s">
        <v>33</v>
      </c>
      <c r="O85" s="109" t="s">
        <v>33</v>
      </c>
      <c r="P85" s="19" t="s">
        <v>31</v>
      </c>
      <c r="Q85" s="19">
        <v>100</v>
      </c>
      <c r="R85" s="3">
        <v>150</v>
      </c>
      <c r="S85" s="14" t="s">
        <v>298</v>
      </c>
      <c r="T85" s="23"/>
      <c r="U85" s="37" t="s">
        <v>33</v>
      </c>
    </row>
    <row r="86" ht="50" customHeight="1" spans="2:21">
      <c r="B86" s="17">
        <v>4</v>
      </c>
      <c r="C86" s="13" t="s">
        <v>307</v>
      </c>
      <c r="D86" s="17" t="s">
        <v>25</v>
      </c>
      <c r="E86" s="17" t="s">
        <v>26</v>
      </c>
      <c r="F86" s="59">
        <v>600</v>
      </c>
      <c r="G86" s="13">
        <v>300</v>
      </c>
      <c r="H86" s="14" t="s">
        <v>308</v>
      </c>
      <c r="I86" s="66" t="s">
        <v>309</v>
      </c>
      <c r="J86" s="13" t="s">
        <v>310</v>
      </c>
      <c r="K86" s="59">
        <v>2025.3</v>
      </c>
      <c r="L86" s="79">
        <v>2025.12</v>
      </c>
      <c r="M86" s="79" t="s">
        <v>33</v>
      </c>
      <c r="N86" s="79" t="s">
        <v>31</v>
      </c>
      <c r="O86" s="79" t="s">
        <v>31</v>
      </c>
      <c r="P86" s="79" t="s">
        <v>31</v>
      </c>
      <c r="Q86" s="92">
        <v>200</v>
      </c>
      <c r="R86" s="92">
        <v>300</v>
      </c>
      <c r="S86" s="14" t="s">
        <v>298</v>
      </c>
      <c r="T86" s="13"/>
      <c r="U86" s="37" t="s">
        <v>33</v>
      </c>
    </row>
    <row r="87" ht="50" customHeight="1" spans="2:21">
      <c r="B87" s="17">
        <v>5</v>
      </c>
      <c r="C87" s="46" t="s">
        <v>311</v>
      </c>
      <c r="D87" s="46" t="s">
        <v>25</v>
      </c>
      <c r="E87" s="46" t="s">
        <v>159</v>
      </c>
      <c r="F87" s="98">
        <v>1000</v>
      </c>
      <c r="G87" s="46">
        <v>600</v>
      </c>
      <c r="H87" s="46" t="s">
        <v>304</v>
      </c>
      <c r="I87" s="70" t="s">
        <v>312</v>
      </c>
      <c r="J87" s="46" t="s">
        <v>313</v>
      </c>
      <c r="K87" s="98">
        <v>2025.1</v>
      </c>
      <c r="L87" s="82">
        <v>2026.6</v>
      </c>
      <c r="M87" s="82" t="s">
        <v>33</v>
      </c>
      <c r="N87" s="82" t="s">
        <v>33</v>
      </c>
      <c r="O87" s="82" t="s">
        <v>33</v>
      </c>
      <c r="P87" s="110" t="s">
        <v>31</v>
      </c>
      <c r="Q87" s="110">
        <v>101</v>
      </c>
      <c r="R87" s="110">
        <v>150</v>
      </c>
      <c r="S87" s="46" t="s">
        <v>298</v>
      </c>
      <c r="T87" s="48" t="s">
        <v>91</v>
      </c>
      <c r="U87" s="37"/>
    </row>
    <row r="88" ht="50" customHeight="1" spans="2:21">
      <c r="B88" s="17">
        <v>6</v>
      </c>
      <c r="C88" s="46" t="s">
        <v>314</v>
      </c>
      <c r="D88" s="48" t="s">
        <v>25</v>
      </c>
      <c r="E88" s="48" t="s">
        <v>159</v>
      </c>
      <c r="F88" s="99">
        <v>500</v>
      </c>
      <c r="G88" s="48">
        <v>300</v>
      </c>
      <c r="H88" s="48" t="s">
        <v>315</v>
      </c>
      <c r="I88" s="70" t="s">
        <v>316</v>
      </c>
      <c r="J88" s="46" t="s">
        <v>317</v>
      </c>
      <c r="K88" s="99">
        <v>2025.1</v>
      </c>
      <c r="L88" s="76">
        <v>2025.12</v>
      </c>
      <c r="M88" s="76" t="s">
        <v>33</v>
      </c>
      <c r="N88" s="76" t="s">
        <v>31</v>
      </c>
      <c r="O88" s="76" t="s">
        <v>31</v>
      </c>
      <c r="P88" s="76" t="s">
        <v>31</v>
      </c>
      <c r="Q88" s="90">
        <v>400</v>
      </c>
      <c r="R88" s="90">
        <v>600</v>
      </c>
      <c r="S88" s="46" t="s">
        <v>298</v>
      </c>
      <c r="T88" s="48" t="s">
        <v>91</v>
      </c>
      <c r="U88" s="42"/>
    </row>
    <row r="89" ht="50" customHeight="1" spans="2:21">
      <c r="B89" s="55" t="s">
        <v>318</v>
      </c>
      <c r="C89" s="56"/>
      <c r="D89" s="57"/>
      <c r="E89" s="57"/>
      <c r="F89" s="41">
        <f>SUM(F83:F88)</f>
        <v>3580</v>
      </c>
      <c r="G89" s="41">
        <f>SUM(G83:G88)</f>
        <v>2080</v>
      </c>
      <c r="H89" s="57"/>
      <c r="I89" s="60"/>
      <c r="J89" s="111"/>
      <c r="K89" s="41"/>
      <c r="L89" s="41"/>
      <c r="M89" s="28"/>
      <c r="N89" s="28"/>
      <c r="O89" s="28"/>
      <c r="P89" s="28"/>
      <c r="Q89" s="57"/>
      <c r="R89" s="57"/>
      <c r="S89" s="60"/>
      <c r="T89" s="23"/>
      <c r="U89" s="42"/>
    </row>
    <row r="90" ht="50" customHeight="1" spans="2:21">
      <c r="B90" s="23">
        <v>1</v>
      </c>
      <c r="C90" s="23" t="s">
        <v>319</v>
      </c>
      <c r="D90" s="23" t="s">
        <v>44</v>
      </c>
      <c r="E90" s="17" t="s">
        <v>26</v>
      </c>
      <c r="F90" s="23">
        <v>850</v>
      </c>
      <c r="G90" s="23">
        <v>400</v>
      </c>
      <c r="H90" s="23" t="s">
        <v>320</v>
      </c>
      <c r="I90" s="112" t="s">
        <v>321</v>
      </c>
      <c r="J90" s="112" t="s">
        <v>322</v>
      </c>
      <c r="K90" s="23" t="s">
        <v>219</v>
      </c>
      <c r="L90" s="23" t="s">
        <v>220</v>
      </c>
      <c r="M90" s="17" t="s">
        <v>33</v>
      </c>
      <c r="N90" s="17" t="s">
        <v>33</v>
      </c>
      <c r="O90" s="17" t="s">
        <v>33</v>
      </c>
      <c r="P90" s="17" t="s">
        <v>33</v>
      </c>
      <c r="Q90" s="23">
        <v>100</v>
      </c>
      <c r="R90" s="23">
        <v>150</v>
      </c>
      <c r="S90" s="24" t="s">
        <v>323</v>
      </c>
      <c r="T90" s="23"/>
      <c r="U90" s="37" t="s">
        <v>33</v>
      </c>
    </row>
    <row r="91" ht="50" customHeight="1" spans="2:21">
      <c r="B91" s="23">
        <v>2</v>
      </c>
      <c r="C91" s="17" t="s">
        <v>324</v>
      </c>
      <c r="D91" s="17" t="s">
        <v>25</v>
      </c>
      <c r="E91" s="17" t="s">
        <v>26</v>
      </c>
      <c r="F91" s="17">
        <v>68.4</v>
      </c>
      <c r="G91" s="17">
        <v>68.4</v>
      </c>
      <c r="H91" s="17" t="s">
        <v>325</v>
      </c>
      <c r="I91" s="67" t="s">
        <v>217</v>
      </c>
      <c r="J91" s="17" t="s">
        <v>218</v>
      </c>
      <c r="K91" s="23" t="s">
        <v>219</v>
      </c>
      <c r="L91" s="23" t="s">
        <v>220</v>
      </c>
      <c r="M91" s="17" t="s">
        <v>31</v>
      </c>
      <c r="N91" s="17" t="s">
        <v>31</v>
      </c>
      <c r="O91" s="17" t="s">
        <v>31</v>
      </c>
      <c r="P91" s="17" t="s">
        <v>31</v>
      </c>
      <c r="Q91" s="17"/>
      <c r="R91" s="17"/>
      <c r="S91" s="24" t="s">
        <v>323</v>
      </c>
      <c r="T91" s="23"/>
      <c r="U91" s="37" t="s">
        <v>33</v>
      </c>
    </row>
    <row r="92" ht="50" customHeight="1" spans="2:21">
      <c r="B92" s="23">
        <v>3</v>
      </c>
      <c r="C92" s="17" t="s">
        <v>326</v>
      </c>
      <c r="D92" s="17" t="s">
        <v>25</v>
      </c>
      <c r="E92" s="17" t="s">
        <v>26</v>
      </c>
      <c r="F92" s="58">
        <v>1000</v>
      </c>
      <c r="G92" s="58">
        <v>600</v>
      </c>
      <c r="H92" s="17" t="s">
        <v>327</v>
      </c>
      <c r="I92" s="67" t="s">
        <v>328</v>
      </c>
      <c r="J92" s="17" t="s">
        <v>329</v>
      </c>
      <c r="K92" s="35">
        <v>45717</v>
      </c>
      <c r="L92" s="35">
        <v>45931</v>
      </c>
      <c r="M92" s="17" t="s">
        <v>33</v>
      </c>
      <c r="N92" s="17"/>
      <c r="O92" s="17"/>
      <c r="P92" s="17"/>
      <c r="Q92" s="17">
        <v>156</v>
      </c>
      <c r="R92" s="17">
        <v>285</v>
      </c>
      <c r="S92" s="24" t="s">
        <v>323</v>
      </c>
      <c r="T92" s="23"/>
      <c r="U92" s="37" t="s">
        <v>33</v>
      </c>
    </row>
    <row r="93" ht="50" customHeight="1" spans="2:21">
      <c r="B93" s="23">
        <v>4</v>
      </c>
      <c r="C93" s="14" t="s">
        <v>330</v>
      </c>
      <c r="D93" s="17" t="s">
        <v>25</v>
      </c>
      <c r="E93" s="17" t="s">
        <v>26</v>
      </c>
      <c r="F93" s="59">
        <v>300</v>
      </c>
      <c r="G93" s="59">
        <v>180</v>
      </c>
      <c r="H93" s="13" t="s">
        <v>331</v>
      </c>
      <c r="I93" s="66" t="s">
        <v>332</v>
      </c>
      <c r="J93" s="17" t="s">
        <v>333</v>
      </c>
      <c r="K93" s="35">
        <v>45717</v>
      </c>
      <c r="L93" s="35">
        <v>45931</v>
      </c>
      <c r="M93" s="17" t="s">
        <v>33</v>
      </c>
      <c r="N93" s="17"/>
      <c r="O93" s="17"/>
      <c r="P93" s="17"/>
      <c r="Q93" s="17">
        <v>150</v>
      </c>
      <c r="R93" s="17">
        <v>320</v>
      </c>
      <c r="S93" s="24" t="s">
        <v>323</v>
      </c>
      <c r="T93" s="23"/>
      <c r="U93" s="37" t="s">
        <v>33</v>
      </c>
    </row>
    <row r="94" ht="59" customHeight="1" spans="2:21">
      <c r="B94" s="23">
        <v>5</v>
      </c>
      <c r="C94" s="46" t="s">
        <v>334</v>
      </c>
      <c r="D94" s="17" t="s">
        <v>25</v>
      </c>
      <c r="E94" s="17" t="s">
        <v>26</v>
      </c>
      <c r="F94" s="59">
        <v>500</v>
      </c>
      <c r="G94" s="59">
        <v>300</v>
      </c>
      <c r="H94" s="13" t="s">
        <v>335</v>
      </c>
      <c r="I94" s="66" t="s">
        <v>336</v>
      </c>
      <c r="J94" s="17" t="s">
        <v>337</v>
      </c>
      <c r="K94" s="35">
        <v>45717</v>
      </c>
      <c r="L94" s="35">
        <v>45931</v>
      </c>
      <c r="M94" s="17" t="s">
        <v>33</v>
      </c>
      <c r="N94" s="17"/>
      <c r="O94" s="17"/>
      <c r="P94" s="17"/>
      <c r="Q94" s="17">
        <v>120</v>
      </c>
      <c r="R94" s="17">
        <v>200</v>
      </c>
      <c r="S94" s="14" t="s">
        <v>323</v>
      </c>
      <c r="T94" s="48" t="s">
        <v>91</v>
      </c>
      <c r="U94" s="37" t="s">
        <v>33</v>
      </c>
    </row>
    <row r="95" ht="50" customHeight="1" spans="2:21">
      <c r="B95" s="48">
        <v>6</v>
      </c>
      <c r="C95" s="46" t="s">
        <v>338</v>
      </c>
      <c r="D95" s="48" t="s">
        <v>44</v>
      </c>
      <c r="E95" s="48" t="s">
        <v>159</v>
      </c>
      <c r="F95" s="99">
        <v>300</v>
      </c>
      <c r="G95" s="99">
        <v>180</v>
      </c>
      <c r="H95" s="48" t="s">
        <v>339</v>
      </c>
      <c r="I95" s="70" t="s">
        <v>340</v>
      </c>
      <c r="J95" s="47" t="s">
        <v>341</v>
      </c>
      <c r="K95" s="71">
        <v>45717</v>
      </c>
      <c r="L95" s="71">
        <v>45931</v>
      </c>
      <c r="M95" s="47" t="s">
        <v>33</v>
      </c>
      <c r="N95" s="47"/>
      <c r="O95" s="47"/>
      <c r="P95" s="47"/>
      <c r="Q95" s="47">
        <v>380</v>
      </c>
      <c r="R95" s="47">
        <v>560</v>
      </c>
      <c r="S95" s="46" t="s">
        <v>323</v>
      </c>
      <c r="T95" s="48" t="s">
        <v>91</v>
      </c>
      <c r="U95" s="37"/>
    </row>
    <row r="96" ht="50" customHeight="1" spans="2:21">
      <c r="B96" s="48">
        <v>7</v>
      </c>
      <c r="C96" s="14" t="s">
        <v>342</v>
      </c>
      <c r="D96" s="47" t="s">
        <v>25</v>
      </c>
      <c r="E96" s="47" t="s">
        <v>26</v>
      </c>
      <c r="F96" s="99">
        <v>300</v>
      </c>
      <c r="G96" s="99">
        <v>180</v>
      </c>
      <c r="H96" s="48" t="s">
        <v>343</v>
      </c>
      <c r="I96" s="70" t="s">
        <v>344</v>
      </c>
      <c r="J96" s="47" t="s">
        <v>345</v>
      </c>
      <c r="K96" s="71">
        <v>45717</v>
      </c>
      <c r="L96" s="71">
        <v>45931</v>
      </c>
      <c r="M96" s="47" t="s">
        <v>33</v>
      </c>
      <c r="N96" s="47"/>
      <c r="O96" s="47"/>
      <c r="P96" s="47"/>
      <c r="Q96" s="47">
        <v>425</v>
      </c>
      <c r="R96" s="47">
        <v>657</v>
      </c>
      <c r="S96" s="46" t="s">
        <v>323</v>
      </c>
      <c r="T96" s="114" t="s">
        <v>346</v>
      </c>
      <c r="U96" s="42"/>
    </row>
    <row r="97" ht="50" customHeight="1" spans="2:21">
      <c r="B97" s="48">
        <v>8</v>
      </c>
      <c r="C97" s="14" t="s">
        <v>347</v>
      </c>
      <c r="D97" s="47" t="s">
        <v>25</v>
      </c>
      <c r="E97" s="47" t="s">
        <v>26</v>
      </c>
      <c r="F97" s="99">
        <v>200</v>
      </c>
      <c r="G97" s="99">
        <v>120</v>
      </c>
      <c r="H97" s="48" t="s">
        <v>348</v>
      </c>
      <c r="I97" s="70" t="s">
        <v>349</v>
      </c>
      <c r="J97" s="47" t="s">
        <v>345</v>
      </c>
      <c r="K97" s="71">
        <v>45717</v>
      </c>
      <c r="L97" s="71">
        <v>45931</v>
      </c>
      <c r="M97" s="47" t="s">
        <v>33</v>
      </c>
      <c r="N97" s="47"/>
      <c r="O97" s="47"/>
      <c r="P97" s="47"/>
      <c r="Q97" s="47">
        <v>385</v>
      </c>
      <c r="R97" s="47">
        <v>521</v>
      </c>
      <c r="S97" s="46" t="s">
        <v>323</v>
      </c>
      <c r="T97" s="99"/>
      <c r="U97" s="42"/>
    </row>
    <row r="98" ht="50" customHeight="1" spans="2:21">
      <c r="B98" s="48">
        <v>9</v>
      </c>
      <c r="C98" s="46" t="s">
        <v>350</v>
      </c>
      <c r="D98" s="47" t="s">
        <v>25</v>
      </c>
      <c r="E98" s="48" t="s">
        <v>159</v>
      </c>
      <c r="F98" s="99">
        <v>400</v>
      </c>
      <c r="G98" s="99">
        <v>240</v>
      </c>
      <c r="H98" s="48" t="s">
        <v>351</v>
      </c>
      <c r="I98" s="70" t="s">
        <v>352</v>
      </c>
      <c r="J98" s="47" t="s">
        <v>353</v>
      </c>
      <c r="K98" s="71">
        <v>45717</v>
      </c>
      <c r="L98" s="71">
        <v>45931</v>
      </c>
      <c r="M98" s="47" t="s">
        <v>33</v>
      </c>
      <c r="N98" s="47"/>
      <c r="O98" s="47"/>
      <c r="P98" s="47"/>
      <c r="Q98" s="47">
        <v>320</v>
      </c>
      <c r="R98" s="47">
        <v>550</v>
      </c>
      <c r="S98" s="46" t="s">
        <v>323</v>
      </c>
      <c r="T98" s="48" t="s">
        <v>91</v>
      </c>
      <c r="U98" s="42"/>
    </row>
    <row r="99" ht="50" customHeight="1" spans="2:21">
      <c r="B99" s="48">
        <v>10</v>
      </c>
      <c r="C99" s="46" t="s">
        <v>354</v>
      </c>
      <c r="D99" s="47" t="s">
        <v>25</v>
      </c>
      <c r="E99" s="48" t="s">
        <v>159</v>
      </c>
      <c r="F99" s="99">
        <v>120</v>
      </c>
      <c r="G99" s="99">
        <v>72</v>
      </c>
      <c r="H99" s="48" t="s">
        <v>339</v>
      </c>
      <c r="I99" s="70" t="s">
        <v>355</v>
      </c>
      <c r="J99" s="47" t="s">
        <v>356</v>
      </c>
      <c r="K99" s="71">
        <v>45717</v>
      </c>
      <c r="L99" s="71">
        <v>45931</v>
      </c>
      <c r="M99" s="47" t="s">
        <v>33</v>
      </c>
      <c r="N99" s="47"/>
      <c r="O99" s="47"/>
      <c r="P99" s="47"/>
      <c r="Q99" s="47">
        <v>120</v>
      </c>
      <c r="R99" s="47">
        <v>260</v>
      </c>
      <c r="S99" s="46" t="s">
        <v>323</v>
      </c>
      <c r="T99" s="48" t="s">
        <v>91</v>
      </c>
      <c r="U99" s="42"/>
    </row>
    <row r="100" ht="50" customHeight="1" spans="2:21">
      <c r="B100" s="48">
        <v>11</v>
      </c>
      <c r="C100" s="46" t="s">
        <v>357</v>
      </c>
      <c r="D100" s="47" t="s">
        <v>25</v>
      </c>
      <c r="E100" s="48" t="s">
        <v>159</v>
      </c>
      <c r="F100" s="99">
        <v>80</v>
      </c>
      <c r="G100" s="99">
        <v>48</v>
      </c>
      <c r="H100" s="48" t="s">
        <v>358</v>
      </c>
      <c r="I100" s="72" t="s">
        <v>359</v>
      </c>
      <c r="J100" s="47" t="s">
        <v>360</v>
      </c>
      <c r="K100" s="71">
        <v>45717</v>
      </c>
      <c r="L100" s="71">
        <v>45931</v>
      </c>
      <c r="M100" s="47" t="s">
        <v>33</v>
      </c>
      <c r="N100" s="47"/>
      <c r="O100" s="47"/>
      <c r="P100" s="47"/>
      <c r="Q100" s="47">
        <v>285</v>
      </c>
      <c r="R100" s="47">
        <v>480</v>
      </c>
      <c r="S100" s="46" t="s">
        <v>323</v>
      </c>
      <c r="T100" s="48" t="s">
        <v>91</v>
      </c>
      <c r="U100" s="42"/>
    </row>
    <row r="101" ht="50" customHeight="1" spans="2:21">
      <c r="B101" s="55" t="s">
        <v>361</v>
      </c>
      <c r="C101" s="56"/>
      <c r="D101" s="57"/>
      <c r="E101" s="57"/>
      <c r="F101" s="41">
        <f>SUM(F90:F100)</f>
        <v>4118.4</v>
      </c>
      <c r="G101" s="41">
        <f>SUM(G90:G100)</f>
        <v>2388.4</v>
      </c>
      <c r="H101" s="57"/>
      <c r="I101" s="57"/>
      <c r="J101" s="57"/>
      <c r="K101" s="57"/>
      <c r="L101" s="57"/>
      <c r="M101" s="57"/>
      <c r="N101" s="57"/>
      <c r="O101" s="57"/>
      <c r="P101" s="57"/>
      <c r="Q101" s="57"/>
      <c r="R101" s="57"/>
      <c r="S101" s="57"/>
      <c r="T101" s="23"/>
      <c r="U101" s="42"/>
    </row>
    <row r="102" ht="50" customHeight="1" spans="2:21">
      <c r="B102" s="23">
        <v>1</v>
      </c>
      <c r="C102" s="17" t="s">
        <v>362</v>
      </c>
      <c r="D102" s="17" t="s">
        <v>25</v>
      </c>
      <c r="E102" s="17" t="s">
        <v>26</v>
      </c>
      <c r="F102" s="17">
        <v>34.4</v>
      </c>
      <c r="G102" s="17">
        <v>34.4</v>
      </c>
      <c r="H102" s="17" t="s">
        <v>100</v>
      </c>
      <c r="I102" s="17" t="s">
        <v>217</v>
      </c>
      <c r="J102" s="17" t="s">
        <v>218</v>
      </c>
      <c r="K102" s="23" t="s">
        <v>219</v>
      </c>
      <c r="L102" s="23" t="s">
        <v>220</v>
      </c>
      <c r="M102" s="17" t="s">
        <v>31</v>
      </c>
      <c r="N102" s="17" t="s">
        <v>31</v>
      </c>
      <c r="O102" s="17" t="s">
        <v>31</v>
      </c>
      <c r="P102" s="17" t="s">
        <v>31</v>
      </c>
      <c r="Q102" s="17"/>
      <c r="R102" s="17"/>
      <c r="S102" s="24" t="s">
        <v>363</v>
      </c>
      <c r="T102" s="23" t="s">
        <v>364</v>
      </c>
      <c r="U102" s="37" t="s">
        <v>33</v>
      </c>
    </row>
    <row r="103" ht="50" customHeight="1" spans="2:21">
      <c r="B103" s="23">
        <v>2</v>
      </c>
      <c r="C103" s="17" t="s">
        <v>365</v>
      </c>
      <c r="D103" s="17" t="s">
        <v>25</v>
      </c>
      <c r="E103" s="17" t="s">
        <v>26</v>
      </c>
      <c r="F103" s="58">
        <v>400</v>
      </c>
      <c r="G103" s="17">
        <f t="shared" ref="G103:G109" si="1">F103*0.6</f>
        <v>240</v>
      </c>
      <c r="H103" s="17" t="s">
        <v>366</v>
      </c>
      <c r="I103" s="67" t="s">
        <v>367</v>
      </c>
      <c r="J103" s="17" t="s">
        <v>368</v>
      </c>
      <c r="K103" s="17" t="s">
        <v>84</v>
      </c>
      <c r="L103" s="36">
        <v>2025.1</v>
      </c>
      <c r="M103" s="14" t="s">
        <v>369</v>
      </c>
      <c r="N103" s="14" t="s">
        <v>369</v>
      </c>
      <c r="O103" s="14" t="s">
        <v>31</v>
      </c>
      <c r="P103" s="14" t="s">
        <v>31</v>
      </c>
      <c r="Q103" s="14">
        <v>908</v>
      </c>
      <c r="R103" s="14">
        <v>3667</v>
      </c>
      <c r="S103" s="14" t="s">
        <v>363</v>
      </c>
      <c r="T103" s="23"/>
      <c r="U103" s="37" t="s">
        <v>33</v>
      </c>
    </row>
    <row r="104" ht="50" customHeight="1" spans="2:21">
      <c r="B104" s="23">
        <v>3</v>
      </c>
      <c r="C104" s="46" t="s">
        <v>370</v>
      </c>
      <c r="D104" s="14" t="s">
        <v>25</v>
      </c>
      <c r="E104" s="13" t="s">
        <v>159</v>
      </c>
      <c r="F104" s="14">
        <v>363</v>
      </c>
      <c r="G104" s="17">
        <f t="shared" si="1"/>
        <v>217.8</v>
      </c>
      <c r="H104" s="14" t="s">
        <v>371</v>
      </c>
      <c r="I104" s="14" t="s">
        <v>372</v>
      </c>
      <c r="J104" s="14" t="s">
        <v>373</v>
      </c>
      <c r="K104" s="23" t="s">
        <v>84</v>
      </c>
      <c r="L104" s="36">
        <v>2025.1</v>
      </c>
      <c r="M104" s="14" t="s">
        <v>369</v>
      </c>
      <c r="N104" s="14" t="s">
        <v>369</v>
      </c>
      <c r="O104" s="14" t="s">
        <v>31</v>
      </c>
      <c r="P104" s="14" t="s">
        <v>31</v>
      </c>
      <c r="Q104" s="14">
        <v>420</v>
      </c>
      <c r="R104" s="14">
        <v>1144</v>
      </c>
      <c r="S104" s="14" t="s">
        <v>363</v>
      </c>
      <c r="T104" s="23"/>
      <c r="U104" s="37" t="s">
        <v>33</v>
      </c>
    </row>
    <row r="105" ht="50" customHeight="1" spans="2:21">
      <c r="B105" s="23">
        <v>4</v>
      </c>
      <c r="C105" s="46" t="s">
        <v>374</v>
      </c>
      <c r="D105" s="14" t="s">
        <v>25</v>
      </c>
      <c r="E105" s="13" t="s">
        <v>159</v>
      </c>
      <c r="F105" s="58">
        <v>300</v>
      </c>
      <c r="G105" s="17">
        <f t="shared" si="1"/>
        <v>180</v>
      </c>
      <c r="H105" s="14" t="s">
        <v>375</v>
      </c>
      <c r="I105" s="66" t="s">
        <v>376</v>
      </c>
      <c r="J105" s="14" t="s">
        <v>377</v>
      </c>
      <c r="K105" s="23" t="s">
        <v>84</v>
      </c>
      <c r="L105" s="36">
        <v>2025.1</v>
      </c>
      <c r="M105" s="14" t="s">
        <v>369</v>
      </c>
      <c r="N105" s="14" t="s">
        <v>369</v>
      </c>
      <c r="O105" s="14" t="s">
        <v>31</v>
      </c>
      <c r="P105" s="14" t="s">
        <v>31</v>
      </c>
      <c r="Q105" s="14">
        <v>908</v>
      </c>
      <c r="R105" s="14">
        <v>3667</v>
      </c>
      <c r="S105" s="14" t="s">
        <v>363</v>
      </c>
      <c r="T105" s="23"/>
      <c r="U105" s="37" t="s">
        <v>33</v>
      </c>
    </row>
    <row r="106" ht="50" customHeight="1" spans="2:21">
      <c r="B106" s="23">
        <v>5</v>
      </c>
      <c r="C106" s="46" t="s">
        <v>378</v>
      </c>
      <c r="D106" s="14" t="s">
        <v>25</v>
      </c>
      <c r="E106" s="17" t="s">
        <v>26</v>
      </c>
      <c r="F106" s="14">
        <v>1000</v>
      </c>
      <c r="G106" s="17">
        <f t="shared" si="1"/>
        <v>600</v>
      </c>
      <c r="H106" s="14" t="s">
        <v>379</v>
      </c>
      <c r="I106" s="14" t="s">
        <v>380</v>
      </c>
      <c r="J106" s="14" t="s">
        <v>381</v>
      </c>
      <c r="K106" s="23" t="s">
        <v>84</v>
      </c>
      <c r="L106" s="36">
        <v>2025.1</v>
      </c>
      <c r="M106" s="14" t="s">
        <v>369</v>
      </c>
      <c r="N106" s="14" t="s">
        <v>369</v>
      </c>
      <c r="O106" s="14" t="s">
        <v>31</v>
      </c>
      <c r="P106" s="14" t="s">
        <v>31</v>
      </c>
      <c r="Q106" s="14">
        <v>375</v>
      </c>
      <c r="R106" s="14">
        <v>1060</v>
      </c>
      <c r="S106" s="14" t="s">
        <v>363</v>
      </c>
      <c r="T106" s="23"/>
      <c r="U106" s="37" t="s">
        <v>33</v>
      </c>
    </row>
    <row r="107" ht="50" customHeight="1" spans="2:21">
      <c r="B107" s="48">
        <v>6</v>
      </c>
      <c r="C107" s="46" t="s">
        <v>382</v>
      </c>
      <c r="D107" s="46" t="s">
        <v>25</v>
      </c>
      <c r="E107" s="48" t="s">
        <v>159</v>
      </c>
      <c r="F107" s="46">
        <v>200</v>
      </c>
      <c r="G107" s="47">
        <f t="shared" si="1"/>
        <v>120</v>
      </c>
      <c r="H107" s="46" t="s">
        <v>371</v>
      </c>
      <c r="I107" s="46" t="s">
        <v>383</v>
      </c>
      <c r="J107" s="46" t="s">
        <v>384</v>
      </c>
      <c r="K107" s="48" t="s">
        <v>84</v>
      </c>
      <c r="L107" s="108">
        <v>2025.1</v>
      </c>
      <c r="M107" s="46" t="s">
        <v>369</v>
      </c>
      <c r="N107" s="46" t="s">
        <v>369</v>
      </c>
      <c r="O107" s="46" t="s">
        <v>31</v>
      </c>
      <c r="P107" s="46" t="s">
        <v>31</v>
      </c>
      <c r="Q107" s="46">
        <v>420</v>
      </c>
      <c r="R107" s="46">
        <v>1144</v>
      </c>
      <c r="S107" s="46" t="s">
        <v>363</v>
      </c>
      <c r="T107" s="48" t="s">
        <v>91</v>
      </c>
      <c r="U107" s="42"/>
    </row>
    <row r="108" ht="50" customHeight="1" spans="2:21">
      <c r="B108" s="48">
        <v>7</v>
      </c>
      <c r="C108" s="46" t="s">
        <v>385</v>
      </c>
      <c r="D108" s="46" t="s">
        <v>25</v>
      </c>
      <c r="E108" s="48" t="s">
        <v>159</v>
      </c>
      <c r="F108" s="46">
        <v>500</v>
      </c>
      <c r="G108" s="47">
        <f t="shared" si="1"/>
        <v>300</v>
      </c>
      <c r="H108" s="46" t="s">
        <v>386</v>
      </c>
      <c r="I108" s="46" t="s">
        <v>387</v>
      </c>
      <c r="J108" s="46" t="s">
        <v>388</v>
      </c>
      <c r="K108" s="48" t="s">
        <v>84</v>
      </c>
      <c r="L108" s="108">
        <v>2025.1</v>
      </c>
      <c r="M108" s="46" t="s">
        <v>369</v>
      </c>
      <c r="N108" s="46" t="s">
        <v>369</v>
      </c>
      <c r="O108" s="46" t="s">
        <v>31</v>
      </c>
      <c r="P108" s="46" t="s">
        <v>31</v>
      </c>
      <c r="Q108" s="46">
        <v>386</v>
      </c>
      <c r="R108" s="46">
        <v>1568</v>
      </c>
      <c r="S108" s="46" t="s">
        <v>363</v>
      </c>
      <c r="T108" s="48" t="s">
        <v>91</v>
      </c>
      <c r="U108" s="42"/>
    </row>
    <row r="109" ht="50" customHeight="1" spans="2:21">
      <c r="B109" s="48">
        <v>8</v>
      </c>
      <c r="C109" s="47" t="s">
        <v>389</v>
      </c>
      <c r="D109" s="47" t="s">
        <v>25</v>
      </c>
      <c r="E109" s="47" t="s">
        <v>26</v>
      </c>
      <c r="F109" s="51">
        <v>520</v>
      </c>
      <c r="G109" s="47">
        <f t="shared" si="1"/>
        <v>312</v>
      </c>
      <c r="H109" s="47" t="s">
        <v>366</v>
      </c>
      <c r="I109" s="47" t="s">
        <v>390</v>
      </c>
      <c r="J109" s="47" t="s">
        <v>391</v>
      </c>
      <c r="K109" s="47" t="s">
        <v>84</v>
      </c>
      <c r="L109" s="108">
        <v>2025.1</v>
      </c>
      <c r="M109" s="46" t="s">
        <v>369</v>
      </c>
      <c r="N109" s="46" t="s">
        <v>31</v>
      </c>
      <c r="O109" s="46" t="s">
        <v>31</v>
      </c>
      <c r="P109" s="46" t="s">
        <v>31</v>
      </c>
      <c r="Q109" s="46">
        <v>908</v>
      </c>
      <c r="R109" s="46">
        <v>3667</v>
      </c>
      <c r="S109" s="46" t="s">
        <v>363</v>
      </c>
      <c r="T109" s="48" t="s">
        <v>91</v>
      </c>
      <c r="U109" s="42"/>
    </row>
    <row r="110" ht="50" customHeight="1" spans="2:21">
      <c r="B110" s="55" t="s">
        <v>392</v>
      </c>
      <c r="C110" s="56"/>
      <c r="D110" s="57"/>
      <c r="E110" s="57"/>
      <c r="F110" s="100">
        <f>SUM(F102:F109)</f>
        <v>3317.4</v>
      </c>
      <c r="G110" s="100">
        <f>SUM(G102:G109)</f>
        <v>2004.2</v>
      </c>
      <c r="H110" s="41"/>
      <c r="I110" s="113"/>
      <c r="J110" s="113"/>
      <c r="K110" s="41"/>
      <c r="L110" s="41"/>
      <c r="M110" s="28"/>
      <c r="N110" s="28"/>
      <c r="O110" s="28"/>
      <c r="P110" s="28"/>
      <c r="Q110" s="41"/>
      <c r="R110" s="41"/>
      <c r="S110" s="60"/>
      <c r="T110" s="23"/>
      <c r="U110" s="42"/>
    </row>
    <row r="111" ht="50" customHeight="1" spans="2:21">
      <c r="B111" s="17">
        <v>1</v>
      </c>
      <c r="C111" s="17" t="s">
        <v>393</v>
      </c>
      <c r="D111" s="17" t="s">
        <v>25</v>
      </c>
      <c r="E111" s="17" t="s">
        <v>26</v>
      </c>
      <c r="F111" s="17">
        <v>850</v>
      </c>
      <c r="G111" s="17">
        <f>F111*0.6</f>
        <v>510</v>
      </c>
      <c r="H111" s="17" t="s">
        <v>394</v>
      </c>
      <c r="I111" s="17" t="s">
        <v>395</v>
      </c>
      <c r="J111" s="17" t="s">
        <v>225</v>
      </c>
      <c r="K111" s="17">
        <v>2025.01</v>
      </c>
      <c r="L111" s="17">
        <v>2025.12</v>
      </c>
      <c r="M111" s="17" t="s">
        <v>33</v>
      </c>
      <c r="N111" s="17" t="s">
        <v>33</v>
      </c>
      <c r="O111" s="17" t="s">
        <v>31</v>
      </c>
      <c r="P111" s="17" t="s">
        <v>31</v>
      </c>
      <c r="Q111" s="17">
        <v>50</v>
      </c>
      <c r="R111" s="17">
        <v>15</v>
      </c>
      <c r="S111" s="17" t="s">
        <v>396</v>
      </c>
      <c r="T111" s="23"/>
      <c r="U111" s="37" t="s">
        <v>33</v>
      </c>
    </row>
    <row r="112" ht="50" customHeight="1" spans="2:21">
      <c r="B112" s="17">
        <v>2</v>
      </c>
      <c r="C112" s="17" t="s">
        <v>397</v>
      </c>
      <c r="D112" s="17" t="s">
        <v>25</v>
      </c>
      <c r="E112" s="17" t="s">
        <v>26</v>
      </c>
      <c r="F112" s="17">
        <v>550</v>
      </c>
      <c r="G112" s="17">
        <f>F112*0.6</f>
        <v>330</v>
      </c>
      <c r="H112" s="17" t="s">
        <v>398</v>
      </c>
      <c r="I112" s="17" t="s">
        <v>399</v>
      </c>
      <c r="J112" s="17" t="s">
        <v>225</v>
      </c>
      <c r="K112" s="17">
        <v>2025.01</v>
      </c>
      <c r="L112" s="17">
        <v>2025.12</v>
      </c>
      <c r="M112" s="17" t="s">
        <v>33</v>
      </c>
      <c r="N112" s="17" t="s">
        <v>33</v>
      </c>
      <c r="O112" s="17" t="s">
        <v>31</v>
      </c>
      <c r="P112" s="17" t="s">
        <v>31</v>
      </c>
      <c r="Q112" s="17">
        <v>30</v>
      </c>
      <c r="R112" s="17">
        <v>12</v>
      </c>
      <c r="S112" s="17" t="s">
        <v>396</v>
      </c>
      <c r="T112" s="23"/>
      <c r="U112" s="37" t="s">
        <v>33</v>
      </c>
    </row>
    <row r="113" ht="50" customHeight="1" spans="2:21">
      <c r="B113" s="17">
        <v>3</v>
      </c>
      <c r="C113" s="17" t="s">
        <v>400</v>
      </c>
      <c r="D113" s="17" t="s">
        <v>25</v>
      </c>
      <c r="E113" s="17" t="s">
        <v>26</v>
      </c>
      <c r="F113" s="17">
        <v>300</v>
      </c>
      <c r="G113" s="17">
        <f>F113*0.6</f>
        <v>180</v>
      </c>
      <c r="H113" s="17" t="s">
        <v>401</v>
      </c>
      <c r="I113" s="17" t="s">
        <v>402</v>
      </c>
      <c r="J113" s="17" t="s">
        <v>403</v>
      </c>
      <c r="K113" s="17">
        <v>2025.01</v>
      </c>
      <c r="L113" s="17">
        <v>2025.12</v>
      </c>
      <c r="M113" s="17" t="s">
        <v>33</v>
      </c>
      <c r="N113" s="17" t="s">
        <v>33</v>
      </c>
      <c r="O113" s="17" t="s">
        <v>31</v>
      </c>
      <c r="P113" s="17" t="s">
        <v>33</v>
      </c>
      <c r="Q113" s="17">
        <v>37</v>
      </c>
      <c r="R113" s="17">
        <v>10</v>
      </c>
      <c r="S113" s="17" t="s">
        <v>396</v>
      </c>
      <c r="T113" s="23"/>
      <c r="U113" s="37" t="s">
        <v>33</v>
      </c>
    </row>
    <row r="114" ht="50" customHeight="1" spans="2:21">
      <c r="B114" s="17">
        <v>4</v>
      </c>
      <c r="C114" s="17" t="s">
        <v>404</v>
      </c>
      <c r="D114" s="17" t="s">
        <v>25</v>
      </c>
      <c r="E114" s="17" t="s">
        <v>159</v>
      </c>
      <c r="F114" s="17">
        <v>62</v>
      </c>
      <c r="G114" s="17">
        <f>F114*0.6</f>
        <v>37.2</v>
      </c>
      <c r="H114" s="17" t="s">
        <v>405</v>
      </c>
      <c r="I114" s="17" t="s">
        <v>406</v>
      </c>
      <c r="J114" s="17" t="s">
        <v>407</v>
      </c>
      <c r="K114" s="17">
        <v>2025.01</v>
      </c>
      <c r="L114" s="17">
        <v>2025.12</v>
      </c>
      <c r="M114" s="17" t="s">
        <v>33</v>
      </c>
      <c r="N114" s="17" t="s">
        <v>31</v>
      </c>
      <c r="O114" s="17" t="s">
        <v>31</v>
      </c>
      <c r="P114" s="17" t="s">
        <v>31</v>
      </c>
      <c r="Q114" s="17">
        <v>154</v>
      </c>
      <c r="R114" s="17">
        <v>37</v>
      </c>
      <c r="S114" s="17" t="s">
        <v>396</v>
      </c>
      <c r="T114" s="23"/>
      <c r="U114" s="37" t="s">
        <v>33</v>
      </c>
    </row>
    <row r="115" ht="50" customHeight="1" spans="2:21">
      <c r="B115" s="47">
        <v>5</v>
      </c>
      <c r="C115" s="17" t="s">
        <v>408</v>
      </c>
      <c r="D115" s="17" t="s">
        <v>25</v>
      </c>
      <c r="E115" s="17" t="s">
        <v>159</v>
      </c>
      <c r="F115" s="17">
        <v>200</v>
      </c>
      <c r="G115" s="17">
        <f>F115*0.6</f>
        <v>120</v>
      </c>
      <c r="H115" s="17" t="s">
        <v>409</v>
      </c>
      <c r="I115" s="17" t="s">
        <v>410</v>
      </c>
      <c r="J115" s="17" t="s">
        <v>411</v>
      </c>
      <c r="K115" s="17">
        <v>2025.01</v>
      </c>
      <c r="L115" s="17">
        <v>2025.12</v>
      </c>
      <c r="M115" s="17" t="s">
        <v>33</v>
      </c>
      <c r="N115" s="17" t="s">
        <v>31</v>
      </c>
      <c r="O115" s="17" t="s">
        <v>31</v>
      </c>
      <c r="P115" s="17" t="s">
        <v>31</v>
      </c>
      <c r="Q115" s="17">
        <v>372</v>
      </c>
      <c r="R115" s="17">
        <v>469</v>
      </c>
      <c r="S115" s="17" t="s">
        <v>396</v>
      </c>
      <c r="T115" s="23"/>
      <c r="U115" s="37" t="s">
        <v>33</v>
      </c>
    </row>
    <row r="116" ht="50" customHeight="1" spans="2:21">
      <c r="B116" s="17">
        <v>6</v>
      </c>
      <c r="C116" s="17" t="s">
        <v>412</v>
      </c>
      <c r="D116" s="17" t="s">
        <v>25</v>
      </c>
      <c r="E116" s="17" t="s">
        <v>159</v>
      </c>
      <c r="F116" s="17">
        <v>18.19</v>
      </c>
      <c r="G116" s="17">
        <v>11</v>
      </c>
      <c r="H116" s="17" t="s">
        <v>413</v>
      </c>
      <c r="I116" s="17" t="s">
        <v>414</v>
      </c>
      <c r="J116" s="17" t="s">
        <v>415</v>
      </c>
      <c r="K116" s="17" t="s">
        <v>416</v>
      </c>
      <c r="L116" s="17" t="s">
        <v>85</v>
      </c>
      <c r="M116" s="17" t="s">
        <v>33</v>
      </c>
      <c r="N116" s="17" t="s">
        <v>31</v>
      </c>
      <c r="O116" s="17" t="s">
        <v>31</v>
      </c>
      <c r="P116" s="17" t="s">
        <v>31</v>
      </c>
      <c r="Q116" s="17">
        <v>28</v>
      </c>
      <c r="R116" s="17">
        <v>5</v>
      </c>
      <c r="S116" s="17" t="s">
        <v>396</v>
      </c>
      <c r="T116" s="23"/>
      <c r="U116" s="37" t="s">
        <v>33</v>
      </c>
    </row>
    <row r="117" ht="50" customHeight="1" spans="2:21">
      <c r="B117" s="17">
        <v>7</v>
      </c>
      <c r="C117" s="17" t="s">
        <v>417</v>
      </c>
      <c r="D117" s="17" t="s">
        <v>25</v>
      </c>
      <c r="E117" s="17" t="s">
        <v>26</v>
      </c>
      <c r="F117" s="17">
        <v>63.7</v>
      </c>
      <c r="G117" s="17">
        <v>63.7</v>
      </c>
      <c r="H117" s="17" t="s">
        <v>418</v>
      </c>
      <c r="I117" s="17" t="s">
        <v>217</v>
      </c>
      <c r="J117" s="17" t="s">
        <v>218</v>
      </c>
      <c r="K117" s="23" t="s">
        <v>219</v>
      </c>
      <c r="L117" s="23" t="s">
        <v>220</v>
      </c>
      <c r="M117" s="17" t="s">
        <v>31</v>
      </c>
      <c r="N117" s="17" t="s">
        <v>31</v>
      </c>
      <c r="O117" s="17" t="s">
        <v>31</v>
      </c>
      <c r="P117" s="17" t="s">
        <v>31</v>
      </c>
      <c r="Q117" s="17"/>
      <c r="R117" s="17"/>
      <c r="S117" s="17" t="s">
        <v>396</v>
      </c>
      <c r="T117" s="23"/>
      <c r="U117" s="37" t="s">
        <v>33</v>
      </c>
    </row>
    <row r="118" ht="50" customHeight="1" spans="2:21">
      <c r="B118" s="17">
        <v>8</v>
      </c>
      <c r="C118" s="17" t="s">
        <v>419</v>
      </c>
      <c r="D118" s="17" t="s">
        <v>25</v>
      </c>
      <c r="E118" s="17" t="s">
        <v>26</v>
      </c>
      <c r="F118" s="17">
        <v>550</v>
      </c>
      <c r="G118" s="17">
        <f>F118*0.6</f>
        <v>330</v>
      </c>
      <c r="H118" s="17" t="s">
        <v>420</v>
      </c>
      <c r="I118" s="17" t="s">
        <v>421</v>
      </c>
      <c r="J118" s="17" t="s">
        <v>225</v>
      </c>
      <c r="K118" s="17">
        <v>2025.01</v>
      </c>
      <c r="L118" s="17">
        <v>2025.12</v>
      </c>
      <c r="M118" s="17" t="s">
        <v>33</v>
      </c>
      <c r="N118" s="17" t="s">
        <v>31</v>
      </c>
      <c r="O118" s="17" t="s">
        <v>31</v>
      </c>
      <c r="P118" s="17" t="s">
        <v>31</v>
      </c>
      <c r="Q118" s="17">
        <v>200</v>
      </c>
      <c r="R118" s="17">
        <v>32</v>
      </c>
      <c r="S118" s="17" t="s">
        <v>396</v>
      </c>
      <c r="T118" s="13"/>
      <c r="U118" s="37" t="s">
        <v>33</v>
      </c>
    </row>
    <row r="119" ht="50" customHeight="1" spans="2:21">
      <c r="B119" s="47">
        <v>9</v>
      </c>
      <c r="C119" s="47" t="s">
        <v>422</v>
      </c>
      <c r="D119" s="47" t="s">
        <v>25</v>
      </c>
      <c r="E119" s="47" t="s">
        <v>26</v>
      </c>
      <c r="F119" s="47">
        <v>1100</v>
      </c>
      <c r="G119" s="47">
        <f>F119*0.6</f>
        <v>660</v>
      </c>
      <c r="H119" s="47" t="s">
        <v>423</v>
      </c>
      <c r="I119" s="47" t="s">
        <v>424</v>
      </c>
      <c r="J119" s="47" t="s">
        <v>425</v>
      </c>
      <c r="K119" s="47" t="s">
        <v>426</v>
      </c>
      <c r="L119" s="47" t="s">
        <v>220</v>
      </c>
      <c r="M119" s="47" t="s">
        <v>33</v>
      </c>
      <c r="N119" s="47" t="s">
        <v>31</v>
      </c>
      <c r="O119" s="47" t="s">
        <v>31</v>
      </c>
      <c r="P119" s="47" t="s">
        <v>31</v>
      </c>
      <c r="Q119" s="47">
        <v>125</v>
      </c>
      <c r="R119" s="47">
        <v>50</v>
      </c>
      <c r="S119" s="47" t="s">
        <v>396</v>
      </c>
      <c r="T119" s="48" t="s">
        <v>91</v>
      </c>
      <c r="U119" s="37"/>
    </row>
    <row r="120" ht="50" customHeight="1" spans="2:21">
      <c r="B120" s="55" t="s">
        <v>427</v>
      </c>
      <c r="C120" s="56"/>
      <c r="D120" s="57"/>
      <c r="E120" s="57"/>
      <c r="F120" s="41">
        <f>SUM(F111:F119)</f>
        <v>3693.89</v>
      </c>
      <c r="G120" s="41">
        <f>SUM(G111:G119)</f>
        <v>2241.9</v>
      </c>
      <c r="H120" s="57"/>
      <c r="I120" s="57"/>
      <c r="J120" s="57"/>
      <c r="K120" s="57"/>
      <c r="L120" s="57"/>
      <c r="M120" s="57"/>
      <c r="N120" s="57"/>
      <c r="O120" s="57"/>
      <c r="P120" s="57"/>
      <c r="Q120" s="57"/>
      <c r="R120" s="57"/>
      <c r="S120" s="41"/>
      <c r="T120" s="23"/>
      <c r="U120" s="42"/>
    </row>
    <row r="121" ht="50" customHeight="1" spans="2:21">
      <c r="B121" s="101" t="s">
        <v>428</v>
      </c>
      <c r="C121" s="102"/>
      <c r="D121" s="103"/>
      <c r="E121" s="103"/>
      <c r="F121" s="104">
        <f>F29+F40+F42+F45+F48+F60+F65+F75+F82+F89+F101+F110+F120</f>
        <v>70782.9377</v>
      </c>
      <c r="G121" s="104">
        <f>G29+G40+G42+G45+G48+G60+G65+G75+G82+G89+G101+G110+G120</f>
        <v>36879.41</v>
      </c>
      <c r="H121" s="42"/>
      <c r="I121" s="42"/>
      <c r="J121" s="42"/>
      <c r="K121" s="42"/>
      <c r="L121" s="42"/>
      <c r="M121" s="42"/>
      <c r="N121" s="42"/>
      <c r="O121" s="42"/>
      <c r="P121" s="42"/>
      <c r="Q121" s="42"/>
      <c r="R121" s="42"/>
      <c r="S121" s="23"/>
      <c r="T121" s="23"/>
      <c r="U121" s="42"/>
    </row>
    <row r="122" spans="2:20">
      <c r="B122" s="105" t="s">
        <v>429</v>
      </c>
      <c r="C122" s="106"/>
      <c r="D122" s="106"/>
      <c r="E122" s="106"/>
      <c r="F122" s="106"/>
      <c r="G122" s="106"/>
      <c r="H122" s="106"/>
      <c r="I122" s="106"/>
      <c r="J122" s="106"/>
      <c r="K122" s="106"/>
      <c r="L122" s="106"/>
      <c r="M122" s="106"/>
      <c r="N122" s="106"/>
      <c r="O122" s="106"/>
      <c r="P122" s="106"/>
      <c r="Q122" s="106"/>
      <c r="R122" s="106"/>
      <c r="S122" s="106"/>
      <c r="T122" s="106"/>
    </row>
    <row r="123" ht="44" customHeight="1" spans="2:20">
      <c r="B123" s="106"/>
      <c r="C123" s="106"/>
      <c r="D123" s="106"/>
      <c r="E123" s="106"/>
      <c r="F123" s="106"/>
      <c r="G123" s="106"/>
      <c r="H123" s="106"/>
      <c r="I123" s="106"/>
      <c r="J123" s="106"/>
      <c r="K123" s="106"/>
      <c r="L123" s="106"/>
      <c r="M123" s="106"/>
      <c r="N123" s="106"/>
      <c r="O123" s="106"/>
      <c r="P123" s="106"/>
      <c r="Q123" s="106"/>
      <c r="R123" s="106"/>
      <c r="S123" s="106"/>
      <c r="T123" s="106"/>
    </row>
    <row r="124" spans="2:20">
      <c r="B124" s="106"/>
      <c r="C124" s="106"/>
      <c r="D124" s="106"/>
      <c r="E124" s="106"/>
      <c r="F124" s="106"/>
      <c r="G124" s="106"/>
      <c r="H124" s="106"/>
      <c r="I124" s="106"/>
      <c r="J124" s="106"/>
      <c r="K124" s="106"/>
      <c r="L124" s="106"/>
      <c r="M124" s="106"/>
      <c r="N124" s="106"/>
      <c r="O124" s="106"/>
      <c r="P124" s="106"/>
      <c r="Q124" s="106"/>
      <c r="R124" s="106"/>
      <c r="S124" s="106"/>
      <c r="T124" s="106"/>
    </row>
  </sheetData>
  <mergeCells count="38">
    <mergeCell ref="A1:S1"/>
    <mergeCell ref="A2:S2"/>
    <mergeCell ref="C3:I3"/>
    <mergeCell ref="B29:C29"/>
    <mergeCell ref="B40:C40"/>
    <mergeCell ref="B42:C42"/>
    <mergeCell ref="B45:C45"/>
    <mergeCell ref="B48:C48"/>
    <mergeCell ref="B60:C60"/>
    <mergeCell ref="B65:C65"/>
    <mergeCell ref="B75:C75"/>
    <mergeCell ref="B82:C82"/>
    <mergeCell ref="B89:C89"/>
    <mergeCell ref="B101:C101"/>
    <mergeCell ref="B110:C110"/>
    <mergeCell ref="B120:C120"/>
    <mergeCell ref="B121:C121"/>
    <mergeCell ref="A3:A5"/>
    <mergeCell ref="B3:B5"/>
    <mergeCell ref="C4:C5"/>
    <mergeCell ref="D4:D5"/>
    <mergeCell ref="E4:E5"/>
    <mergeCell ref="F4:F5"/>
    <mergeCell ref="G4:G5"/>
    <mergeCell ref="H4:H5"/>
    <mergeCell ref="I4:I5"/>
    <mergeCell ref="J3:J5"/>
    <mergeCell ref="K3:K5"/>
    <mergeCell ref="L3:L5"/>
    <mergeCell ref="Q3:Q5"/>
    <mergeCell ref="R3:R5"/>
    <mergeCell ref="S3:S5"/>
    <mergeCell ref="T3:T5"/>
    <mergeCell ref="T43:T44"/>
    <mergeCell ref="T96:T97"/>
    <mergeCell ref="U3:U5"/>
    <mergeCell ref="M3:P4"/>
    <mergeCell ref="B122:T124"/>
  </mergeCells>
  <printOptions horizontalCentered="1"/>
  <pageMargins left="0.196527777777778" right="0.196527777777778" top="0.590277777777778" bottom="0.511805555555556" header="0.432638888888889" footer="0.511805555555556"/>
  <pageSetup paperSize="8" scale="79" fitToHeight="0" orientation="landscape"/>
  <headerFooter alignWithMargins="0"/>
  <ignoredErrors>
    <ignoredError sqref="G110" formula="1"/>
    <ignoredError sqref="F48:G48 F45:G45 F65:G65"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8"/>
  <sheetViews>
    <sheetView tabSelected="1" zoomScale="80" zoomScaleNormal="80" workbookViewId="0">
      <pane xSplit="1" ySplit="5" topLeftCell="B66" activePane="bottomRight" state="frozen"/>
      <selection/>
      <selection pane="topRight"/>
      <selection pane="bottomLeft"/>
      <selection pane="bottomRight" activeCell="I61" sqref="I61:K61"/>
    </sheetView>
  </sheetViews>
  <sheetFormatPr defaultColWidth="9" defaultRowHeight="13.5"/>
  <cols>
    <col min="1" max="1" width="2.88333333333333" style="3" hidden="1" customWidth="1"/>
    <col min="2" max="2" width="2.88333333333333" style="3" customWidth="1"/>
    <col min="3" max="3" width="5.13333333333333" style="4" customWidth="1"/>
    <col min="4" max="4" width="21.5" style="3" customWidth="1"/>
    <col min="5" max="5" width="8.63333333333333" style="3" customWidth="1"/>
    <col min="6" max="6" width="13.0416666666667" style="3" customWidth="1"/>
    <col min="7" max="7" width="12.1333333333333" style="3" customWidth="1"/>
    <col min="8" max="8" width="12.3583333333333" style="3" customWidth="1"/>
    <col min="9" max="9" width="14.9583333333333" style="3" customWidth="1"/>
    <col min="10" max="10" width="35.7" style="3" customWidth="1"/>
    <col min="11" max="11" width="22.9333333333333" style="3" customWidth="1"/>
    <col min="12" max="12" width="21.8333333333333" style="3" customWidth="1"/>
    <col min="13" max="13" width="14.5583333333333" style="3" customWidth="1"/>
    <col min="14" max="15" width="9.88333333333333" style="3" customWidth="1"/>
    <col min="16" max="16381" width="9" style="3"/>
  </cols>
  <sheetData>
    <row r="1" s="1" customFormat="1" ht="31.5" spans="1:21">
      <c r="A1" s="5" t="s">
        <v>430</v>
      </c>
      <c r="B1" s="5"/>
      <c r="C1" s="5"/>
      <c r="D1" s="5"/>
      <c r="E1" s="5"/>
      <c r="F1" s="5"/>
      <c r="G1" s="5"/>
      <c r="H1" s="5"/>
      <c r="I1" s="5"/>
      <c r="J1" s="5"/>
      <c r="K1" s="5"/>
      <c r="L1" s="5"/>
      <c r="M1" s="5"/>
      <c r="N1" s="5"/>
      <c r="O1" s="5"/>
      <c r="P1" s="5"/>
      <c r="Q1" s="5"/>
      <c r="R1" s="5"/>
      <c r="S1" s="5"/>
      <c r="T1" s="5"/>
      <c r="U1" s="5"/>
    </row>
    <row r="2" s="1" customFormat="1" ht="23" customHeight="1" spans="1:20">
      <c r="A2" s="6" t="s">
        <v>1</v>
      </c>
      <c r="B2" s="6"/>
      <c r="C2" s="6"/>
      <c r="D2" s="6"/>
      <c r="E2" s="6"/>
      <c r="F2" s="6"/>
      <c r="G2" s="6"/>
      <c r="H2" s="6"/>
      <c r="I2" s="6"/>
      <c r="J2" s="6"/>
      <c r="K2" s="6"/>
      <c r="L2" s="6"/>
      <c r="M2" s="6"/>
      <c r="N2" s="6"/>
      <c r="O2" s="6"/>
      <c r="P2" s="6"/>
      <c r="Q2" s="6"/>
      <c r="R2" s="6"/>
      <c r="S2" s="6"/>
      <c r="T2" s="6"/>
    </row>
    <row r="3" s="1" customFormat="1" ht="25" customHeight="1" spans="1:20">
      <c r="A3" s="7" t="s">
        <v>2</v>
      </c>
      <c r="B3" s="8" t="s">
        <v>431</v>
      </c>
      <c r="C3" s="9" t="s">
        <v>2</v>
      </c>
      <c r="D3" s="9" t="s">
        <v>3</v>
      </c>
      <c r="E3" s="9"/>
      <c r="F3" s="9"/>
      <c r="G3" s="9"/>
      <c r="H3" s="9"/>
      <c r="I3" s="9"/>
      <c r="J3" s="9"/>
      <c r="K3" s="9" t="s">
        <v>4</v>
      </c>
      <c r="L3" s="9" t="s">
        <v>432</v>
      </c>
      <c r="M3" s="9" t="s">
        <v>6</v>
      </c>
      <c r="N3" s="33" t="s">
        <v>7</v>
      </c>
      <c r="O3" s="33"/>
      <c r="P3" s="33"/>
      <c r="Q3" s="33"/>
      <c r="R3" s="33" t="s">
        <v>8</v>
      </c>
      <c r="S3" s="33" t="s">
        <v>9</v>
      </c>
      <c r="T3" s="38" t="s">
        <v>10</v>
      </c>
    </row>
    <row r="4" s="1" customFormat="1" ht="19" customHeight="1" spans="1:20">
      <c r="A4" s="10"/>
      <c r="B4" s="8"/>
      <c r="C4" s="9"/>
      <c r="D4" s="9" t="s">
        <v>13</v>
      </c>
      <c r="E4" s="9" t="s">
        <v>14</v>
      </c>
      <c r="F4" s="9" t="s">
        <v>15</v>
      </c>
      <c r="G4" s="9" t="s">
        <v>16</v>
      </c>
      <c r="H4" s="9" t="s">
        <v>17</v>
      </c>
      <c r="I4" s="9" t="s">
        <v>18</v>
      </c>
      <c r="J4" s="9" t="s">
        <v>19</v>
      </c>
      <c r="K4" s="9"/>
      <c r="L4" s="9"/>
      <c r="M4" s="9"/>
      <c r="N4" s="33"/>
      <c r="O4" s="33"/>
      <c r="P4" s="33"/>
      <c r="Q4" s="33"/>
      <c r="R4" s="33"/>
      <c r="S4" s="33"/>
      <c r="T4" s="39"/>
    </row>
    <row r="5" s="1" customFormat="1" ht="23.1" customHeight="1" spans="1:20">
      <c r="A5" s="11"/>
      <c r="B5" s="8"/>
      <c r="C5" s="9"/>
      <c r="D5" s="9"/>
      <c r="E5" s="9"/>
      <c r="F5" s="9"/>
      <c r="G5" s="9"/>
      <c r="H5" s="9"/>
      <c r="I5" s="9"/>
      <c r="J5" s="9"/>
      <c r="K5" s="9"/>
      <c r="L5" s="9"/>
      <c r="M5" s="9"/>
      <c r="N5" s="33" t="s">
        <v>20</v>
      </c>
      <c r="O5" s="33" t="s">
        <v>21</v>
      </c>
      <c r="P5" s="33" t="s">
        <v>22</v>
      </c>
      <c r="Q5" s="33" t="s">
        <v>23</v>
      </c>
      <c r="R5" s="33"/>
      <c r="S5" s="33"/>
      <c r="T5" s="39"/>
    </row>
    <row r="6" s="2" customFormat="1" ht="106" customHeight="1" spans="1:20">
      <c r="A6" s="12"/>
      <c r="B6" s="8" t="s">
        <v>433</v>
      </c>
      <c r="C6" s="13">
        <v>1</v>
      </c>
      <c r="D6" s="14" t="s">
        <v>54</v>
      </c>
      <c r="E6" s="13" t="s">
        <v>25</v>
      </c>
      <c r="F6" s="14" t="s">
        <v>55</v>
      </c>
      <c r="G6" s="14">
        <v>420</v>
      </c>
      <c r="H6" s="14">
        <v>420</v>
      </c>
      <c r="I6" s="14" t="s">
        <v>56</v>
      </c>
      <c r="J6" s="14" t="s">
        <v>57</v>
      </c>
      <c r="K6" s="14" t="s">
        <v>58</v>
      </c>
      <c r="L6" s="13">
        <v>2025.01</v>
      </c>
      <c r="M6" s="34" t="s">
        <v>220</v>
      </c>
      <c r="N6" s="13" t="s">
        <v>31</v>
      </c>
      <c r="O6" s="13" t="s">
        <v>31</v>
      </c>
      <c r="P6" s="13" t="s">
        <v>31</v>
      </c>
      <c r="Q6" s="13" t="s">
        <v>31</v>
      </c>
      <c r="R6" s="23">
        <v>1340</v>
      </c>
      <c r="S6" s="23">
        <v>0</v>
      </c>
      <c r="T6" s="14" t="s">
        <v>434</v>
      </c>
    </row>
    <row r="7" s="2" customFormat="1" ht="31" customHeight="1" spans="1:20">
      <c r="A7" s="12"/>
      <c r="B7" s="8"/>
      <c r="C7" s="15" t="s">
        <v>435</v>
      </c>
      <c r="D7" s="14"/>
      <c r="E7" s="13"/>
      <c r="F7" s="14"/>
      <c r="G7" s="16">
        <v>420</v>
      </c>
      <c r="H7" s="16">
        <v>420</v>
      </c>
      <c r="I7" s="14"/>
      <c r="J7" s="14"/>
      <c r="K7" s="14"/>
      <c r="L7" s="13"/>
      <c r="M7" s="34"/>
      <c r="N7" s="13"/>
      <c r="O7" s="13"/>
      <c r="P7" s="13"/>
      <c r="Q7" s="13"/>
      <c r="R7" s="23">
        <v>1340</v>
      </c>
      <c r="S7" s="23">
        <v>0</v>
      </c>
      <c r="T7" s="14"/>
    </row>
    <row r="8" s="2" customFormat="1" ht="93" customHeight="1" spans="1:20">
      <c r="A8" s="12"/>
      <c r="B8" s="8" t="s">
        <v>436</v>
      </c>
      <c r="C8" s="13">
        <v>1</v>
      </c>
      <c r="D8" s="14" t="s">
        <v>437</v>
      </c>
      <c r="E8" s="13" t="s">
        <v>25</v>
      </c>
      <c r="F8" s="14" t="s">
        <v>55</v>
      </c>
      <c r="G8" s="13">
        <v>1200</v>
      </c>
      <c r="H8" s="14">
        <v>1200</v>
      </c>
      <c r="I8" s="14" t="s">
        <v>56</v>
      </c>
      <c r="J8" s="14" t="s">
        <v>438</v>
      </c>
      <c r="K8" s="14" t="s">
        <v>66</v>
      </c>
      <c r="L8" s="13">
        <v>2025.01</v>
      </c>
      <c r="M8" s="34" t="s">
        <v>220</v>
      </c>
      <c r="N8" s="13" t="s">
        <v>31</v>
      </c>
      <c r="O8" s="13" t="s">
        <v>31</v>
      </c>
      <c r="P8" s="13" t="s">
        <v>31</v>
      </c>
      <c r="Q8" s="13" t="s">
        <v>31</v>
      </c>
      <c r="R8" s="23">
        <v>12354</v>
      </c>
      <c r="S8" s="23">
        <v>0</v>
      </c>
      <c r="T8" s="14" t="s">
        <v>434</v>
      </c>
    </row>
    <row r="9" s="2" customFormat="1" ht="73" customHeight="1" spans="1:20">
      <c r="A9" s="12"/>
      <c r="B9" s="8"/>
      <c r="C9" s="17">
        <v>2</v>
      </c>
      <c r="D9" s="13" t="s">
        <v>128</v>
      </c>
      <c r="E9" s="13" t="s">
        <v>25</v>
      </c>
      <c r="F9" s="14" t="s">
        <v>55</v>
      </c>
      <c r="G9" s="13">
        <v>20</v>
      </c>
      <c r="H9" s="13">
        <v>20</v>
      </c>
      <c r="I9" s="13" t="s">
        <v>123</v>
      </c>
      <c r="J9" s="17" t="s">
        <v>129</v>
      </c>
      <c r="K9" s="14" t="s">
        <v>130</v>
      </c>
      <c r="L9" s="13">
        <v>2025.04</v>
      </c>
      <c r="M9" s="34" t="s">
        <v>439</v>
      </c>
      <c r="N9" s="13" t="s">
        <v>31</v>
      </c>
      <c r="O9" s="13" t="s">
        <v>31</v>
      </c>
      <c r="P9" s="13" t="s">
        <v>31</v>
      </c>
      <c r="Q9" s="13" t="s">
        <v>31</v>
      </c>
      <c r="R9" s="13">
        <v>167</v>
      </c>
      <c r="S9" s="13">
        <v>350</v>
      </c>
      <c r="T9" s="14" t="s">
        <v>440</v>
      </c>
    </row>
    <row r="10" s="2" customFormat="1" ht="99" customHeight="1" spans="1:20">
      <c r="A10" s="12"/>
      <c r="B10" s="8"/>
      <c r="C10" s="14">
        <v>3</v>
      </c>
      <c r="D10" s="14" t="s">
        <v>153</v>
      </c>
      <c r="E10" s="13" t="s">
        <v>25</v>
      </c>
      <c r="F10" s="14" t="s">
        <v>55</v>
      </c>
      <c r="G10" s="14">
        <v>750</v>
      </c>
      <c r="H10" s="14">
        <v>750</v>
      </c>
      <c r="I10" s="13" t="s">
        <v>27</v>
      </c>
      <c r="J10" s="14" t="s">
        <v>154</v>
      </c>
      <c r="K10" s="14" t="s">
        <v>155</v>
      </c>
      <c r="L10" s="17">
        <v>2025.01</v>
      </c>
      <c r="M10" s="35" t="s">
        <v>220</v>
      </c>
      <c r="N10" s="13" t="s">
        <v>31</v>
      </c>
      <c r="O10" s="13" t="s">
        <v>31</v>
      </c>
      <c r="P10" s="13" t="s">
        <v>31</v>
      </c>
      <c r="Q10" s="13" t="s">
        <v>31</v>
      </c>
      <c r="R10" s="23">
        <v>5667</v>
      </c>
      <c r="S10" s="23">
        <v>0</v>
      </c>
      <c r="T10" s="23" t="s">
        <v>156</v>
      </c>
    </row>
    <row r="11" s="2" customFormat="1" ht="31" customHeight="1" spans="1:20">
      <c r="A11" s="12"/>
      <c r="B11" s="8"/>
      <c r="C11" s="16" t="s">
        <v>435</v>
      </c>
      <c r="D11" s="14"/>
      <c r="E11" s="13"/>
      <c r="F11" s="14"/>
      <c r="G11" s="16">
        <f>SUM(G8:G10)</f>
        <v>1970</v>
      </c>
      <c r="H11" s="16">
        <f>SUM(H8:H10)</f>
        <v>1970</v>
      </c>
      <c r="I11" s="13"/>
      <c r="J11" s="14"/>
      <c r="K11" s="14"/>
      <c r="L11" s="17"/>
      <c r="M11" s="35"/>
      <c r="N11" s="13"/>
      <c r="O11" s="13"/>
      <c r="P11" s="13"/>
      <c r="Q11" s="13"/>
      <c r="R11" s="23">
        <v>18188</v>
      </c>
      <c r="S11" s="23">
        <v>350</v>
      </c>
      <c r="T11" s="23"/>
    </row>
    <row r="12" s="2" customFormat="1" ht="53" customHeight="1" spans="1:20">
      <c r="A12" s="12"/>
      <c r="B12" s="18" t="s">
        <v>441</v>
      </c>
      <c r="C12" s="13">
        <v>1</v>
      </c>
      <c r="D12" s="19" t="s">
        <v>67</v>
      </c>
      <c r="E12" s="13" t="s">
        <v>25</v>
      </c>
      <c r="F12" s="17" t="s">
        <v>26</v>
      </c>
      <c r="G12" s="13">
        <v>200</v>
      </c>
      <c r="H12" s="14">
        <v>200</v>
      </c>
      <c r="I12" s="14" t="s">
        <v>56</v>
      </c>
      <c r="J12" s="14" t="s">
        <v>68</v>
      </c>
      <c r="K12" s="14" t="s">
        <v>442</v>
      </c>
      <c r="L12" s="13">
        <v>2025.01</v>
      </c>
      <c r="M12" s="34" t="s">
        <v>220</v>
      </c>
      <c r="N12" s="13" t="s">
        <v>31</v>
      </c>
      <c r="O12" s="13" t="s">
        <v>31</v>
      </c>
      <c r="P12" s="13" t="s">
        <v>31</v>
      </c>
      <c r="Q12" s="13" t="s">
        <v>31</v>
      </c>
      <c r="R12" s="23">
        <v>80</v>
      </c>
      <c r="S12" s="23">
        <v>0</v>
      </c>
      <c r="T12" s="14" t="s">
        <v>434</v>
      </c>
    </row>
    <row r="13" s="2" customFormat="1" ht="53" customHeight="1" spans="1:20">
      <c r="A13" s="12"/>
      <c r="B13" s="20"/>
      <c r="C13" s="13">
        <v>2</v>
      </c>
      <c r="D13" s="14" t="s">
        <v>443</v>
      </c>
      <c r="E13" s="13" t="s">
        <v>25</v>
      </c>
      <c r="F13" s="17" t="s">
        <v>26</v>
      </c>
      <c r="G13" s="13">
        <v>180</v>
      </c>
      <c r="H13" s="14">
        <v>180</v>
      </c>
      <c r="I13" s="14" t="s">
        <v>56</v>
      </c>
      <c r="J13" s="14" t="s">
        <v>444</v>
      </c>
      <c r="K13" s="14" t="s">
        <v>72</v>
      </c>
      <c r="L13" s="13">
        <v>2025.01</v>
      </c>
      <c r="M13" s="34" t="s">
        <v>220</v>
      </c>
      <c r="N13" s="13" t="s">
        <v>31</v>
      </c>
      <c r="O13" s="13" t="s">
        <v>31</v>
      </c>
      <c r="P13" s="13" t="s">
        <v>31</v>
      </c>
      <c r="Q13" s="13" t="s">
        <v>31</v>
      </c>
      <c r="R13" s="23">
        <v>289</v>
      </c>
      <c r="S13" s="23">
        <v>0</v>
      </c>
      <c r="T13" s="14" t="s">
        <v>434</v>
      </c>
    </row>
    <row r="14" s="2" customFormat="1" ht="53" customHeight="1" spans="1:20">
      <c r="A14" s="12"/>
      <c r="B14" s="20"/>
      <c r="C14" s="13">
        <v>3</v>
      </c>
      <c r="D14" s="14" t="s">
        <v>73</v>
      </c>
      <c r="E14" s="13" t="s">
        <v>25</v>
      </c>
      <c r="F14" s="17" t="s">
        <v>26</v>
      </c>
      <c r="G14" s="13">
        <v>250</v>
      </c>
      <c r="H14" s="14">
        <v>250</v>
      </c>
      <c r="I14" s="14" t="s">
        <v>56</v>
      </c>
      <c r="J14" s="14" t="s">
        <v>445</v>
      </c>
      <c r="K14" s="14" t="s">
        <v>75</v>
      </c>
      <c r="L14" s="13">
        <v>2025.01</v>
      </c>
      <c r="M14" s="34" t="s">
        <v>220</v>
      </c>
      <c r="N14" s="13" t="s">
        <v>31</v>
      </c>
      <c r="O14" s="13" t="s">
        <v>31</v>
      </c>
      <c r="P14" s="13" t="s">
        <v>31</v>
      </c>
      <c r="Q14" s="13" t="s">
        <v>31</v>
      </c>
      <c r="R14" s="23">
        <v>13555</v>
      </c>
      <c r="S14" s="23">
        <v>0</v>
      </c>
      <c r="T14" s="14" t="s">
        <v>434</v>
      </c>
    </row>
    <row r="15" ht="113" customHeight="1" spans="1:20">
      <c r="A15" s="21"/>
      <c r="B15" s="20"/>
      <c r="C15" s="13">
        <v>4</v>
      </c>
      <c r="D15" s="14" t="s">
        <v>24</v>
      </c>
      <c r="E15" s="13" t="s">
        <v>25</v>
      </c>
      <c r="F15" s="17" t="s">
        <v>26</v>
      </c>
      <c r="G15" s="14">
        <v>350</v>
      </c>
      <c r="H15" s="14">
        <v>350</v>
      </c>
      <c r="I15" s="14" t="s">
        <v>27</v>
      </c>
      <c r="J15" s="14" t="s">
        <v>446</v>
      </c>
      <c r="K15" s="14" t="s">
        <v>447</v>
      </c>
      <c r="L15" s="13">
        <v>2025.01</v>
      </c>
      <c r="M15" s="34" t="s">
        <v>220</v>
      </c>
      <c r="N15" s="13" t="s">
        <v>31</v>
      </c>
      <c r="O15" s="13" t="s">
        <v>31</v>
      </c>
      <c r="P15" s="13" t="s">
        <v>31</v>
      </c>
      <c r="Q15" s="13" t="s">
        <v>31</v>
      </c>
      <c r="R15" s="13">
        <v>230</v>
      </c>
      <c r="S15" s="13">
        <v>1630</v>
      </c>
      <c r="T15" s="14" t="s">
        <v>434</v>
      </c>
    </row>
    <row r="16" ht="87" customHeight="1" spans="1:20">
      <c r="A16" s="21"/>
      <c r="B16" s="22"/>
      <c r="C16" s="13">
        <v>5</v>
      </c>
      <c r="D16" s="14" t="s">
        <v>40</v>
      </c>
      <c r="E16" s="13" t="s">
        <v>25</v>
      </c>
      <c r="F16" s="17" t="s">
        <v>26</v>
      </c>
      <c r="G16" s="14">
        <v>500</v>
      </c>
      <c r="H16" s="14">
        <v>400</v>
      </c>
      <c r="I16" s="14" t="s">
        <v>27</v>
      </c>
      <c r="J16" s="14" t="s">
        <v>41</v>
      </c>
      <c r="K16" s="14" t="s">
        <v>448</v>
      </c>
      <c r="L16" s="13">
        <v>2025.01</v>
      </c>
      <c r="M16" s="34" t="s">
        <v>220</v>
      </c>
      <c r="N16" s="13" t="s">
        <v>31</v>
      </c>
      <c r="O16" s="13" t="s">
        <v>31</v>
      </c>
      <c r="P16" s="13" t="s">
        <v>31</v>
      </c>
      <c r="Q16" s="13" t="s">
        <v>31</v>
      </c>
      <c r="R16" s="13">
        <v>215</v>
      </c>
      <c r="S16" s="13">
        <v>585</v>
      </c>
      <c r="T16" s="14" t="s">
        <v>434</v>
      </c>
    </row>
    <row r="17" ht="50" customHeight="1" spans="1:20">
      <c r="A17" s="21"/>
      <c r="B17" s="14" t="s">
        <v>441</v>
      </c>
      <c r="C17" s="13">
        <v>6</v>
      </c>
      <c r="D17" s="14" t="s">
        <v>449</v>
      </c>
      <c r="E17" s="13" t="s">
        <v>25</v>
      </c>
      <c r="F17" s="17" t="s">
        <v>26</v>
      </c>
      <c r="G17" s="14">
        <v>400</v>
      </c>
      <c r="H17" s="14">
        <v>400</v>
      </c>
      <c r="I17" s="14" t="s">
        <v>27</v>
      </c>
      <c r="J17" s="14" t="s">
        <v>35</v>
      </c>
      <c r="K17" s="14" t="s">
        <v>36</v>
      </c>
      <c r="L17" s="13">
        <v>2025.01</v>
      </c>
      <c r="M17" s="34" t="s">
        <v>220</v>
      </c>
      <c r="N17" s="13" t="s">
        <v>31</v>
      </c>
      <c r="O17" s="13" t="s">
        <v>31</v>
      </c>
      <c r="P17" s="13" t="s">
        <v>31</v>
      </c>
      <c r="Q17" s="13" t="s">
        <v>31</v>
      </c>
      <c r="R17" s="40">
        <v>560</v>
      </c>
      <c r="S17" s="13">
        <v>1800</v>
      </c>
      <c r="T17" s="14" t="s">
        <v>434</v>
      </c>
    </row>
    <row r="18" ht="146" customHeight="1" spans="1:20">
      <c r="A18" s="21"/>
      <c r="B18" s="14"/>
      <c r="C18" s="13">
        <v>7</v>
      </c>
      <c r="D18" s="14" t="s">
        <v>49</v>
      </c>
      <c r="E18" s="14" t="s">
        <v>44</v>
      </c>
      <c r="F18" s="17" t="s">
        <v>26</v>
      </c>
      <c r="G18" s="13">
        <v>500</v>
      </c>
      <c r="H18" s="13">
        <v>270</v>
      </c>
      <c r="I18" s="13" t="s">
        <v>50</v>
      </c>
      <c r="J18" s="14" t="s">
        <v>51</v>
      </c>
      <c r="K18" s="14" t="s">
        <v>450</v>
      </c>
      <c r="L18" s="13">
        <v>2025.01</v>
      </c>
      <c r="M18" s="34" t="s">
        <v>220</v>
      </c>
      <c r="N18" s="13" t="s">
        <v>31</v>
      </c>
      <c r="O18" s="13" t="s">
        <v>31</v>
      </c>
      <c r="P18" s="13" t="s">
        <v>31</v>
      </c>
      <c r="Q18" s="13" t="s">
        <v>31</v>
      </c>
      <c r="R18" s="13">
        <v>877</v>
      </c>
      <c r="S18" s="13">
        <v>0</v>
      </c>
      <c r="T18" s="14" t="s">
        <v>434</v>
      </c>
    </row>
    <row r="19" ht="50" customHeight="1" spans="1:20">
      <c r="A19" s="21"/>
      <c r="B19" s="14"/>
      <c r="C19" s="13">
        <v>8</v>
      </c>
      <c r="D19" s="14" t="s">
        <v>211</v>
      </c>
      <c r="E19" s="17" t="s">
        <v>25</v>
      </c>
      <c r="F19" s="17" t="s">
        <v>26</v>
      </c>
      <c r="G19" s="17">
        <v>510</v>
      </c>
      <c r="H19" s="17">
        <v>280</v>
      </c>
      <c r="I19" s="14" t="s">
        <v>231</v>
      </c>
      <c r="J19" s="14" t="s">
        <v>451</v>
      </c>
      <c r="K19" s="14" t="s">
        <v>452</v>
      </c>
      <c r="L19" s="13">
        <v>2025.01</v>
      </c>
      <c r="M19" s="34" t="s">
        <v>220</v>
      </c>
      <c r="N19" s="14" t="s">
        <v>33</v>
      </c>
      <c r="O19" s="14" t="s">
        <v>31</v>
      </c>
      <c r="P19" s="14" t="s">
        <v>31</v>
      </c>
      <c r="Q19" s="14" t="s">
        <v>33</v>
      </c>
      <c r="R19" s="14">
        <v>55</v>
      </c>
      <c r="S19" s="14">
        <v>15</v>
      </c>
      <c r="T19" s="14" t="s">
        <v>434</v>
      </c>
    </row>
    <row r="20" ht="50" customHeight="1" spans="1:20">
      <c r="A20" s="21"/>
      <c r="B20" s="14"/>
      <c r="C20" s="13">
        <v>9</v>
      </c>
      <c r="D20" s="17" t="s">
        <v>122</v>
      </c>
      <c r="E20" s="13" t="s">
        <v>25</v>
      </c>
      <c r="F20" s="17" t="s">
        <v>26</v>
      </c>
      <c r="G20" s="17">
        <v>180</v>
      </c>
      <c r="H20" s="17">
        <v>180</v>
      </c>
      <c r="I20" s="17" t="s">
        <v>123</v>
      </c>
      <c r="J20" s="14" t="s">
        <v>124</v>
      </c>
      <c r="K20" s="14" t="s">
        <v>125</v>
      </c>
      <c r="L20" s="17">
        <v>2025.04</v>
      </c>
      <c r="M20" s="35" t="s">
        <v>164</v>
      </c>
      <c r="N20" s="13" t="s">
        <v>31</v>
      </c>
      <c r="O20" s="13" t="s">
        <v>31</v>
      </c>
      <c r="P20" s="13" t="s">
        <v>31</v>
      </c>
      <c r="Q20" s="13" t="s">
        <v>31</v>
      </c>
      <c r="R20" s="13">
        <v>167</v>
      </c>
      <c r="S20" s="13">
        <v>70</v>
      </c>
      <c r="T20" s="14" t="s">
        <v>440</v>
      </c>
    </row>
    <row r="21" ht="50" customHeight="1" spans="1:20">
      <c r="A21" s="21"/>
      <c r="B21" s="14"/>
      <c r="C21" s="13">
        <v>10</v>
      </c>
      <c r="D21" s="14" t="s">
        <v>453</v>
      </c>
      <c r="E21" s="13" t="s">
        <v>25</v>
      </c>
      <c r="F21" s="17" t="s">
        <v>26</v>
      </c>
      <c r="G21" s="13">
        <v>140.1</v>
      </c>
      <c r="H21" s="23">
        <v>140.1</v>
      </c>
      <c r="I21" s="13" t="s">
        <v>133</v>
      </c>
      <c r="J21" s="14" t="s">
        <v>454</v>
      </c>
      <c r="K21" s="14" t="s">
        <v>455</v>
      </c>
      <c r="L21" s="13">
        <v>2025.01</v>
      </c>
      <c r="M21" s="34" t="s">
        <v>220</v>
      </c>
      <c r="N21" s="13" t="s">
        <v>31</v>
      </c>
      <c r="O21" s="13" t="s">
        <v>31</v>
      </c>
      <c r="P21" s="13" t="s">
        <v>31</v>
      </c>
      <c r="Q21" s="13" t="s">
        <v>31</v>
      </c>
      <c r="R21" s="13">
        <v>21</v>
      </c>
      <c r="S21" s="13">
        <v>88</v>
      </c>
      <c r="T21" s="14" t="s">
        <v>440</v>
      </c>
    </row>
    <row r="22" ht="50" customHeight="1" spans="1:20">
      <c r="A22" s="21"/>
      <c r="B22" s="14"/>
      <c r="C22" s="13">
        <v>11</v>
      </c>
      <c r="D22" s="14" t="s">
        <v>456</v>
      </c>
      <c r="E22" s="13" t="s">
        <v>25</v>
      </c>
      <c r="F22" s="17" t="s">
        <v>26</v>
      </c>
      <c r="G22" s="13">
        <v>138.15</v>
      </c>
      <c r="H22" s="23">
        <v>138.15</v>
      </c>
      <c r="I22" s="13" t="s">
        <v>137</v>
      </c>
      <c r="J22" s="14" t="s">
        <v>454</v>
      </c>
      <c r="K22" s="14" t="s">
        <v>457</v>
      </c>
      <c r="L22" s="13">
        <v>2025.01</v>
      </c>
      <c r="M22" s="34" t="s">
        <v>220</v>
      </c>
      <c r="N22" s="13" t="s">
        <v>31</v>
      </c>
      <c r="O22" s="13" t="s">
        <v>31</v>
      </c>
      <c r="P22" s="13" t="s">
        <v>31</v>
      </c>
      <c r="Q22" s="13" t="s">
        <v>31</v>
      </c>
      <c r="R22" s="13">
        <v>25</v>
      </c>
      <c r="S22" s="13">
        <v>98</v>
      </c>
      <c r="T22" s="14" t="s">
        <v>440</v>
      </c>
    </row>
    <row r="23" ht="50" customHeight="1" spans="1:20">
      <c r="A23" s="21"/>
      <c r="B23" s="14"/>
      <c r="C23" s="13">
        <v>12</v>
      </c>
      <c r="D23" s="14" t="s">
        <v>458</v>
      </c>
      <c r="E23" s="13" t="s">
        <v>25</v>
      </c>
      <c r="F23" s="17" t="s">
        <v>26</v>
      </c>
      <c r="G23" s="13">
        <v>122.25</v>
      </c>
      <c r="H23" s="23">
        <v>122.25</v>
      </c>
      <c r="I23" s="13" t="s">
        <v>139</v>
      </c>
      <c r="J23" s="14" t="s">
        <v>454</v>
      </c>
      <c r="K23" s="14" t="s">
        <v>457</v>
      </c>
      <c r="L23" s="13">
        <v>2025.01</v>
      </c>
      <c r="M23" s="34" t="s">
        <v>220</v>
      </c>
      <c r="N23" s="13" t="s">
        <v>31</v>
      </c>
      <c r="O23" s="13" t="s">
        <v>31</v>
      </c>
      <c r="P23" s="13" t="s">
        <v>31</v>
      </c>
      <c r="Q23" s="13" t="s">
        <v>31</v>
      </c>
      <c r="R23" s="13">
        <v>15</v>
      </c>
      <c r="S23" s="13">
        <v>45</v>
      </c>
      <c r="T23" s="14" t="s">
        <v>440</v>
      </c>
    </row>
    <row r="24" ht="50" customHeight="1" spans="1:20">
      <c r="A24" s="21"/>
      <c r="B24" s="14"/>
      <c r="C24" s="13">
        <v>13</v>
      </c>
      <c r="D24" s="14" t="s">
        <v>459</v>
      </c>
      <c r="E24" s="13" t="s">
        <v>25</v>
      </c>
      <c r="F24" s="17" t="s">
        <v>26</v>
      </c>
      <c r="G24" s="13">
        <v>45.3</v>
      </c>
      <c r="H24" s="23">
        <v>45.3</v>
      </c>
      <c r="I24" s="13" t="s">
        <v>141</v>
      </c>
      <c r="J24" s="14" t="s">
        <v>454</v>
      </c>
      <c r="K24" s="14" t="s">
        <v>457</v>
      </c>
      <c r="L24" s="13">
        <v>2025.01</v>
      </c>
      <c r="M24" s="34" t="s">
        <v>220</v>
      </c>
      <c r="N24" s="13" t="s">
        <v>31</v>
      </c>
      <c r="O24" s="13" t="s">
        <v>31</v>
      </c>
      <c r="P24" s="13" t="s">
        <v>31</v>
      </c>
      <c r="Q24" s="13" t="s">
        <v>31</v>
      </c>
      <c r="R24" s="13">
        <v>23</v>
      </c>
      <c r="S24" s="13">
        <v>40</v>
      </c>
      <c r="T24" s="14" t="s">
        <v>440</v>
      </c>
    </row>
    <row r="25" ht="50" customHeight="1" spans="1:20">
      <c r="A25" s="21"/>
      <c r="B25" s="14"/>
      <c r="C25" s="13">
        <v>14</v>
      </c>
      <c r="D25" s="14" t="s">
        <v>460</v>
      </c>
      <c r="E25" s="13" t="s">
        <v>25</v>
      </c>
      <c r="F25" s="17" t="s">
        <v>26</v>
      </c>
      <c r="G25" s="13">
        <v>149.7</v>
      </c>
      <c r="H25" s="23">
        <v>149.7</v>
      </c>
      <c r="I25" s="13" t="s">
        <v>143</v>
      </c>
      <c r="J25" s="14" t="s">
        <v>454</v>
      </c>
      <c r="K25" s="14" t="s">
        <v>457</v>
      </c>
      <c r="L25" s="13">
        <v>2025.01</v>
      </c>
      <c r="M25" s="34" t="s">
        <v>220</v>
      </c>
      <c r="N25" s="13" t="s">
        <v>31</v>
      </c>
      <c r="O25" s="13" t="s">
        <v>31</v>
      </c>
      <c r="P25" s="13" t="s">
        <v>31</v>
      </c>
      <c r="Q25" s="13" t="s">
        <v>31</v>
      </c>
      <c r="R25" s="13">
        <v>25</v>
      </c>
      <c r="S25" s="13">
        <v>104</v>
      </c>
      <c r="T25" s="14" t="s">
        <v>440</v>
      </c>
    </row>
    <row r="26" ht="50" customHeight="1" spans="1:20">
      <c r="A26" s="21"/>
      <c r="B26" s="14"/>
      <c r="C26" s="13">
        <v>15</v>
      </c>
      <c r="D26" s="14" t="s">
        <v>461</v>
      </c>
      <c r="E26" s="13" t="s">
        <v>25</v>
      </c>
      <c r="F26" s="17" t="s">
        <v>26</v>
      </c>
      <c r="G26" s="13">
        <v>44.4</v>
      </c>
      <c r="H26" s="23">
        <v>44.4</v>
      </c>
      <c r="I26" s="13" t="s">
        <v>145</v>
      </c>
      <c r="J26" s="14" t="s">
        <v>454</v>
      </c>
      <c r="K26" s="14" t="s">
        <v>457</v>
      </c>
      <c r="L26" s="13">
        <v>2025.01</v>
      </c>
      <c r="M26" s="34" t="s">
        <v>220</v>
      </c>
      <c r="N26" s="13" t="s">
        <v>31</v>
      </c>
      <c r="O26" s="13" t="s">
        <v>31</v>
      </c>
      <c r="P26" s="13" t="s">
        <v>31</v>
      </c>
      <c r="Q26" s="13" t="s">
        <v>31</v>
      </c>
      <c r="R26" s="13">
        <v>9</v>
      </c>
      <c r="S26" s="13">
        <v>35</v>
      </c>
      <c r="T26" s="14" t="s">
        <v>440</v>
      </c>
    </row>
    <row r="27" ht="50" customHeight="1" spans="1:20">
      <c r="A27" s="21"/>
      <c r="B27" s="14"/>
      <c r="C27" s="13">
        <v>16</v>
      </c>
      <c r="D27" s="14" t="s">
        <v>462</v>
      </c>
      <c r="E27" s="13" t="s">
        <v>25</v>
      </c>
      <c r="F27" s="17" t="s">
        <v>26</v>
      </c>
      <c r="G27" s="13">
        <v>131.7</v>
      </c>
      <c r="H27" s="23">
        <v>131.7</v>
      </c>
      <c r="I27" s="13" t="s">
        <v>147</v>
      </c>
      <c r="J27" s="14" t="s">
        <v>454</v>
      </c>
      <c r="K27" s="14" t="s">
        <v>457</v>
      </c>
      <c r="L27" s="13">
        <v>2025.01</v>
      </c>
      <c r="M27" s="34" t="s">
        <v>220</v>
      </c>
      <c r="N27" s="13" t="s">
        <v>31</v>
      </c>
      <c r="O27" s="13" t="s">
        <v>31</v>
      </c>
      <c r="P27" s="13" t="s">
        <v>31</v>
      </c>
      <c r="Q27" s="13" t="s">
        <v>31</v>
      </c>
      <c r="R27" s="13">
        <v>24</v>
      </c>
      <c r="S27" s="13">
        <v>93</v>
      </c>
      <c r="T27" s="14" t="s">
        <v>440</v>
      </c>
    </row>
    <row r="28" ht="50" customHeight="1" spans="1:20">
      <c r="A28" s="21"/>
      <c r="B28" s="14"/>
      <c r="C28" s="13">
        <v>17</v>
      </c>
      <c r="D28" s="17" t="s">
        <v>463</v>
      </c>
      <c r="E28" s="17" t="s">
        <v>25</v>
      </c>
      <c r="F28" s="17" t="s">
        <v>26</v>
      </c>
      <c r="G28" s="17">
        <v>900</v>
      </c>
      <c r="H28" s="17">
        <v>200</v>
      </c>
      <c r="I28" s="17" t="s">
        <v>464</v>
      </c>
      <c r="J28" s="17" t="s">
        <v>465</v>
      </c>
      <c r="K28" s="17" t="s">
        <v>466</v>
      </c>
      <c r="L28" s="17">
        <v>2025.01</v>
      </c>
      <c r="M28" s="17">
        <v>2026.12</v>
      </c>
      <c r="N28" s="13" t="s">
        <v>31</v>
      </c>
      <c r="O28" s="13" t="s">
        <v>31</v>
      </c>
      <c r="P28" s="13" t="s">
        <v>31</v>
      </c>
      <c r="Q28" s="13" t="s">
        <v>31</v>
      </c>
      <c r="R28" s="14">
        <v>207</v>
      </c>
      <c r="S28" s="13">
        <v>178</v>
      </c>
      <c r="T28" s="13" t="s">
        <v>467</v>
      </c>
    </row>
    <row r="29" ht="50" customHeight="1" spans="1:20">
      <c r="A29" s="21"/>
      <c r="B29" s="14"/>
      <c r="C29" s="13">
        <v>18</v>
      </c>
      <c r="D29" s="17" t="s">
        <v>222</v>
      </c>
      <c r="E29" s="17" t="s">
        <v>44</v>
      </c>
      <c r="F29" s="17" t="s">
        <v>26</v>
      </c>
      <c r="G29" s="17">
        <v>6000</v>
      </c>
      <c r="H29" s="17">
        <v>3500</v>
      </c>
      <c r="I29" s="17" t="s">
        <v>223</v>
      </c>
      <c r="J29" s="17" t="s">
        <v>468</v>
      </c>
      <c r="K29" s="17" t="s">
        <v>225</v>
      </c>
      <c r="L29" s="17">
        <v>2025.01</v>
      </c>
      <c r="M29" s="17">
        <v>2025.12</v>
      </c>
      <c r="N29" s="17" t="s">
        <v>31</v>
      </c>
      <c r="O29" s="17" t="s">
        <v>31</v>
      </c>
      <c r="P29" s="17" t="s">
        <v>31</v>
      </c>
      <c r="Q29" s="17" t="s">
        <v>31</v>
      </c>
      <c r="R29" s="17">
        <v>62</v>
      </c>
      <c r="S29" s="17">
        <v>367</v>
      </c>
      <c r="T29" s="24" t="s">
        <v>469</v>
      </c>
    </row>
    <row r="30" ht="50" customHeight="1" spans="2:20">
      <c r="B30" s="24" t="s">
        <v>441</v>
      </c>
      <c r="C30" s="13">
        <v>19</v>
      </c>
      <c r="D30" s="17" t="s">
        <v>470</v>
      </c>
      <c r="E30" s="13" t="s">
        <v>25</v>
      </c>
      <c r="F30" s="17" t="s">
        <v>26</v>
      </c>
      <c r="G30" s="17">
        <v>24.11</v>
      </c>
      <c r="H30" s="17">
        <v>24.11</v>
      </c>
      <c r="I30" s="17" t="s">
        <v>471</v>
      </c>
      <c r="J30" s="17" t="s">
        <v>472</v>
      </c>
      <c r="K30" s="13" t="s">
        <v>150</v>
      </c>
      <c r="L30" s="17" t="s">
        <v>219</v>
      </c>
      <c r="M30" s="17" t="s">
        <v>245</v>
      </c>
      <c r="N30" s="17" t="s">
        <v>31</v>
      </c>
      <c r="O30" s="17" t="s">
        <v>31</v>
      </c>
      <c r="P30" s="17" t="s">
        <v>31</v>
      </c>
      <c r="Q30" s="17" t="s">
        <v>31</v>
      </c>
      <c r="R30" s="17">
        <v>522</v>
      </c>
      <c r="S30" s="17">
        <v>223</v>
      </c>
      <c r="T30" s="24" t="s">
        <v>469</v>
      </c>
    </row>
    <row r="31" ht="70" customHeight="1" spans="2:20">
      <c r="B31" s="24"/>
      <c r="C31" s="13">
        <v>20</v>
      </c>
      <c r="D31" s="17" t="s">
        <v>216</v>
      </c>
      <c r="E31" s="13" t="s">
        <v>25</v>
      </c>
      <c r="F31" s="17" t="s">
        <v>26</v>
      </c>
      <c r="G31" s="17">
        <v>127.8</v>
      </c>
      <c r="H31" s="17">
        <v>127.8</v>
      </c>
      <c r="I31" s="17" t="s">
        <v>94</v>
      </c>
      <c r="J31" s="17" t="s">
        <v>217</v>
      </c>
      <c r="K31" s="17" t="s">
        <v>218</v>
      </c>
      <c r="L31" s="23" t="s">
        <v>219</v>
      </c>
      <c r="M31" s="23" t="s">
        <v>220</v>
      </c>
      <c r="N31" s="17" t="s">
        <v>31</v>
      </c>
      <c r="O31" s="17" t="s">
        <v>31</v>
      </c>
      <c r="P31" s="17" t="s">
        <v>31</v>
      </c>
      <c r="Q31" s="17" t="s">
        <v>31</v>
      </c>
      <c r="R31" s="17">
        <v>639</v>
      </c>
      <c r="S31" s="17">
        <v>127</v>
      </c>
      <c r="T31" s="24" t="s">
        <v>469</v>
      </c>
    </row>
    <row r="32" ht="50" customHeight="1" spans="2:20">
      <c r="B32" s="24"/>
      <c r="C32" s="13">
        <v>21</v>
      </c>
      <c r="D32" s="17" t="s">
        <v>234</v>
      </c>
      <c r="E32" s="25" t="s">
        <v>25</v>
      </c>
      <c r="F32" s="17" t="s">
        <v>26</v>
      </c>
      <c r="G32" s="17">
        <v>51.9</v>
      </c>
      <c r="H32" s="17">
        <v>51.9</v>
      </c>
      <c r="I32" s="17" t="s">
        <v>97</v>
      </c>
      <c r="J32" s="17" t="s">
        <v>217</v>
      </c>
      <c r="K32" s="17" t="s">
        <v>218</v>
      </c>
      <c r="L32" s="23" t="s">
        <v>219</v>
      </c>
      <c r="M32" s="23" t="s">
        <v>220</v>
      </c>
      <c r="N32" s="17" t="s">
        <v>31</v>
      </c>
      <c r="O32" s="17" t="s">
        <v>31</v>
      </c>
      <c r="P32" s="17" t="s">
        <v>31</v>
      </c>
      <c r="Q32" s="17" t="s">
        <v>31</v>
      </c>
      <c r="R32" s="17">
        <v>205</v>
      </c>
      <c r="S32" s="17">
        <v>133</v>
      </c>
      <c r="T32" s="24" t="s">
        <v>473</v>
      </c>
    </row>
    <row r="33" ht="68" customHeight="1" spans="2:20">
      <c r="B33" s="24"/>
      <c r="C33" s="13">
        <v>22</v>
      </c>
      <c r="D33" s="17" t="s">
        <v>474</v>
      </c>
      <c r="E33" s="26" t="s">
        <v>25</v>
      </c>
      <c r="F33" s="17" t="s">
        <v>26</v>
      </c>
      <c r="G33" s="17">
        <v>23.27</v>
      </c>
      <c r="H33" s="17">
        <v>23.27</v>
      </c>
      <c r="I33" s="17" t="s">
        <v>97</v>
      </c>
      <c r="J33" s="17" t="s">
        <v>149</v>
      </c>
      <c r="K33" s="13" t="s">
        <v>150</v>
      </c>
      <c r="L33" s="23" t="s">
        <v>219</v>
      </c>
      <c r="M33" s="23" t="s">
        <v>220</v>
      </c>
      <c r="N33" s="17" t="s">
        <v>31</v>
      </c>
      <c r="O33" s="17" t="s">
        <v>31</v>
      </c>
      <c r="P33" s="17" t="s">
        <v>31</v>
      </c>
      <c r="Q33" s="17" t="s">
        <v>31</v>
      </c>
      <c r="R33" s="13">
        <v>659</v>
      </c>
      <c r="S33" s="13">
        <v>241</v>
      </c>
      <c r="T33" s="24" t="s">
        <v>473</v>
      </c>
    </row>
    <row r="34" ht="50" customHeight="1" spans="2:20">
      <c r="B34" s="24"/>
      <c r="C34" s="13">
        <v>23</v>
      </c>
      <c r="D34" s="17" t="s">
        <v>475</v>
      </c>
      <c r="E34" s="17" t="s">
        <v>44</v>
      </c>
      <c r="F34" s="17" t="s">
        <v>26</v>
      </c>
      <c r="G34" s="17">
        <v>1800</v>
      </c>
      <c r="H34" s="17">
        <v>900</v>
      </c>
      <c r="I34" s="17" t="s">
        <v>242</v>
      </c>
      <c r="J34" s="17" t="s">
        <v>247</v>
      </c>
      <c r="K34" s="17" t="s">
        <v>248</v>
      </c>
      <c r="L34" s="17" t="s">
        <v>219</v>
      </c>
      <c r="M34" s="17" t="s">
        <v>245</v>
      </c>
      <c r="N34" s="13" t="s">
        <v>33</v>
      </c>
      <c r="O34" s="13" t="s">
        <v>33</v>
      </c>
      <c r="P34" s="13" t="s">
        <v>33</v>
      </c>
      <c r="Q34" s="13" t="s">
        <v>33</v>
      </c>
      <c r="R34" s="13">
        <v>200</v>
      </c>
      <c r="S34" s="13">
        <v>500</v>
      </c>
      <c r="T34" s="14" t="s">
        <v>473</v>
      </c>
    </row>
    <row r="35" ht="50" customHeight="1" spans="2:20">
      <c r="B35" s="24"/>
      <c r="C35" s="13">
        <v>24</v>
      </c>
      <c r="D35" s="17" t="s">
        <v>476</v>
      </c>
      <c r="E35" s="17" t="s">
        <v>25</v>
      </c>
      <c r="F35" s="17" t="s">
        <v>26</v>
      </c>
      <c r="G35" s="17">
        <v>500</v>
      </c>
      <c r="H35" s="17">
        <v>300</v>
      </c>
      <c r="I35" s="17" t="s">
        <v>250</v>
      </c>
      <c r="J35" s="17" t="s">
        <v>477</v>
      </c>
      <c r="K35" s="17" t="s">
        <v>252</v>
      </c>
      <c r="L35" s="17">
        <v>2025.01</v>
      </c>
      <c r="M35" s="17">
        <v>2025.11</v>
      </c>
      <c r="N35" s="17" t="s">
        <v>33</v>
      </c>
      <c r="O35" s="17" t="s">
        <v>33</v>
      </c>
      <c r="P35" s="17" t="s">
        <v>33</v>
      </c>
      <c r="Q35" s="17" t="s">
        <v>33</v>
      </c>
      <c r="R35" s="17">
        <v>45</v>
      </c>
      <c r="S35" s="17">
        <v>50</v>
      </c>
      <c r="T35" s="14" t="s">
        <v>473</v>
      </c>
    </row>
    <row r="36" ht="50" customHeight="1" spans="2:20">
      <c r="B36" s="24"/>
      <c r="C36" s="13">
        <v>25</v>
      </c>
      <c r="D36" s="17" t="s">
        <v>271</v>
      </c>
      <c r="E36" s="25" t="s">
        <v>25</v>
      </c>
      <c r="F36" s="17" t="s">
        <v>26</v>
      </c>
      <c r="G36" s="17">
        <v>98.2</v>
      </c>
      <c r="H36" s="17">
        <v>98.2</v>
      </c>
      <c r="I36" s="17" t="s">
        <v>478</v>
      </c>
      <c r="J36" s="17" t="s">
        <v>217</v>
      </c>
      <c r="K36" s="17" t="s">
        <v>218</v>
      </c>
      <c r="L36" s="23" t="s">
        <v>219</v>
      </c>
      <c r="M36" s="23" t="s">
        <v>220</v>
      </c>
      <c r="N36" s="17" t="s">
        <v>31</v>
      </c>
      <c r="O36" s="17" t="s">
        <v>31</v>
      </c>
      <c r="P36" s="17" t="s">
        <v>31</v>
      </c>
      <c r="Q36" s="17" t="s">
        <v>31</v>
      </c>
      <c r="R36" s="17">
        <v>491</v>
      </c>
      <c r="S36" s="17">
        <v>103</v>
      </c>
      <c r="T36" s="24" t="s">
        <v>479</v>
      </c>
    </row>
    <row r="37" ht="50" customHeight="1" spans="2:20">
      <c r="B37" s="24"/>
      <c r="C37" s="13">
        <v>26</v>
      </c>
      <c r="D37" s="17" t="s">
        <v>480</v>
      </c>
      <c r="E37" s="26" t="s">
        <v>25</v>
      </c>
      <c r="F37" s="17" t="s">
        <v>26</v>
      </c>
      <c r="G37" s="17">
        <v>30.06</v>
      </c>
      <c r="H37" s="17">
        <v>30.06</v>
      </c>
      <c r="I37" s="17" t="s">
        <v>478</v>
      </c>
      <c r="J37" s="17" t="s">
        <v>149</v>
      </c>
      <c r="K37" s="13" t="s">
        <v>150</v>
      </c>
      <c r="L37" s="17" t="s">
        <v>219</v>
      </c>
      <c r="M37" s="17" t="s">
        <v>245</v>
      </c>
      <c r="N37" s="17" t="s">
        <v>31</v>
      </c>
      <c r="O37" s="17" t="s">
        <v>31</v>
      </c>
      <c r="P37" s="17" t="s">
        <v>31</v>
      </c>
      <c r="Q37" s="17" t="s">
        <v>31</v>
      </c>
      <c r="R37" s="17">
        <v>652</v>
      </c>
      <c r="S37" s="17">
        <v>281</v>
      </c>
      <c r="T37" s="24" t="s">
        <v>479</v>
      </c>
    </row>
    <row r="38" ht="50" customHeight="1" spans="2:20">
      <c r="B38" s="24"/>
      <c r="C38" s="13">
        <v>27</v>
      </c>
      <c r="D38" s="17" t="s">
        <v>286</v>
      </c>
      <c r="E38" s="17" t="s">
        <v>44</v>
      </c>
      <c r="F38" s="17" t="s">
        <v>26</v>
      </c>
      <c r="G38" s="17">
        <v>658</v>
      </c>
      <c r="H38" s="17">
        <v>130</v>
      </c>
      <c r="I38" s="17" t="s">
        <v>287</v>
      </c>
      <c r="J38" s="17" t="s">
        <v>288</v>
      </c>
      <c r="K38" s="17" t="s">
        <v>276</v>
      </c>
      <c r="L38" s="17" t="s">
        <v>219</v>
      </c>
      <c r="M38" s="17" t="s">
        <v>245</v>
      </c>
      <c r="N38" s="17" t="s">
        <v>33</v>
      </c>
      <c r="O38" s="17" t="s">
        <v>31</v>
      </c>
      <c r="P38" s="17" t="s">
        <v>31</v>
      </c>
      <c r="Q38" s="17" t="s">
        <v>31</v>
      </c>
      <c r="R38" s="17">
        <v>217</v>
      </c>
      <c r="S38" s="17">
        <v>270</v>
      </c>
      <c r="T38" s="24" t="s">
        <v>479</v>
      </c>
    </row>
    <row r="39" ht="50" customHeight="1" spans="2:20">
      <c r="B39" s="24"/>
      <c r="C39" s="13">
        <v>28</v>
      </c>
      <c r="D39" s="17" t="s">
        <v>273</v>
      </c>
      <c r="E39" s="17" t="s">
        <v>44</v>
      </c>
      <c r="F39" s="17" t="s">
        <v>26</v>
      </c>
      <c r="G39" s="17">
        <v>1952</v>
      </c>
      <c r="H39" s="17">
        <v>1050</v>
      </c>
      <c r="I39" s="17" t="s">
        <v>274</v>
      </c>
      <c r="J39" s="17" t="s">
        <v>275</v>
      </c>
      <c r="K39" s="17" t="s">
        <v>276</v>
      </c>
      <c r="L39" s="17">
        <v>2024.08</v>
      </c>
      <c r="M39" s="17">
        <v>2025.05</v>
      </c>
      <c r="N39" s="17" t="s">
        <v>277</v>
      </c>
      <c r="O39" s="17" t="s">
        <v>31</v>
      </c>
      <c r="P39" s="17" t="s">
        <v>31</v>
      </c>
      <c r="Q39" s="17" t="s">
        <v>31</v>
      </c>
      <c r="R39" s="17">
        <v>128</v>
      </c>
      <c r="S39" s="17">
        <v>80</v>
      </c>
      <c r="T39" s="24" t="s">
        <v>479</v>
      </c>
    </row>
    <row r="40" ht="50" customHeight="1" spans="2:20">
      <c r="B40" s="24"/>
      <c r="C40" s="13">
        <v>29</v>
      </c>
      <c r="D40" s="17" t="s">
        <v>481</v>
      </c>
      <c r="E40" s="17" t="s">
        <v>25</v>
      </c>
      <c r="F40" s="17" t="s">
        <v>26</v>
      </c>
      <c r="G40" s="17">
        <v>200</v>
      </c>
      <c r="H40" s="17">
        <v>180</v>
      </c>
      <c r="I40" s="17" t="s">
        <v>283</v>
      </c>
      <c r="J40" s="17" t="s">
        <v>482</v>
      </c>
      <c r="K40" s="17" t="s">
        <v>285</v>
      </c>
      <c r="L40" s="17">
        <v>2025.01</v>
      </c>
      <c r="M40" s="17" t="s">
        <v>245</v>
      </c>
      <c r="N40" s="17" t="s">
        <v>33</v>
      </c>
      <c r="O40" s="17" t="s">
        <v>31</v>
      </c>
      <c r="P40" s="17" t="s">
        <v>31</v>
      </c>
      <c r="Q40" s="17" t="s">
        <v>31</v>
      </c>
      <c r="R40" s="17">
        <v>268</v>
      </c>
      <c r="S40" s="17">
        <v>243</v>
      </c>
      <c r="T40" s="14" t="s">
        <v>479</v>
      </c>
    </row>
    <row r="41" ht="50" customHeight="1" spans="2:20">
      <c r="B41" s="24"/>
      <c r="C41" s="13">
        <v>30</v>
      </c>
      <c r="D41" s="25" t="s">
        <v>483</v>
      </c>
      <c r="E41" s="25" t="s">
        <v>25</v>
      </c>
      <c r="F41" s="25" t="s">
        <v>26</v>
      </c>
      <c r="G41" s="25">
        <v>80</v>
      </c>
      <c r="H41" s="25">
        <v>80</v>
      </c>
      <c r="I41" s="25" t="s">
        <v>295</v>
      </c>
      <c r="J41" s="25" t="s">
        <v>296</v>
      </c>
      <c r="K41" s="25" t="s">
        <v>297</v>
      </c>
      <c r="L41" s="25">
        <v>2025.1</v>
      </c>
      <c r="M41" s="25">
        <v>2025.11</v>
      </c>
      <c r="N41" s="25" t="s">
        <v>31</v>
      </c>
      <c r="O41" s="25" t="s">
        <v>31</v>
      </c>
      <c r="P41" s="25" t="s">
        <v>31</v>
      </c>
      <c r="Q41" s="25" t="s">
        <v>31</v>
      </c>
      <c r="R41" s="25">
        <v>300</v>
      </c>
      <c r="S41" s="25">
        <v>200</v>
      </c>
      <c r="T41" s="25" t="s">
        <v>484</v>
      </c>
    </row>
    <row r="42" ht="50" customHeight="1" spans="2:20">
      <c r="B42" s="24"/>
      <c r="C42" s="13">
        <v>31</v>
      </c>
      <c r="D42" s="25" t="s">
        <v>485</v>
      </c>
      <c r="E42" s="26" t="s">
        <v>25</v>
      </c>
      <c r="F42" s="25" t="s">
        <v>26</v>
      </c>
      <c r="G42" s="25">
        <v>29.3</v>
      </c>
      <c r="H42" s="25">
        <v>29.3</v>
      </c>
      <c r="I42" s="25" t="s">
        <v>295</v>
      </c>
      <c r="J42" s="25" t="s">
        <v>486</v>
      </c>
      <c r="K42" s="25" t="s">
        <v>487</v>
      </c>
      <c r="L42" s="17" t="s">
        <v>219</v>
      </c>
      <c r="M42" s="17" t="s">
        <v>245</v>
      </c>
      <c r="N42" s="25" t="s">
        <v>31</v>
      </c>
      <c r="O42" s="25" t="s">
        <v>31</v>
      </c>
      <c r="P42" s="25" t="s">
        <v>31</v>
      </c>
      <c r="Q42" s="25" t="s">
        <v>31</v>
      </c>
      <c r="R42" s="25">
        <v>301</v>
      </c>
      <c r="S42" s="25">
        <v>201</v>
      </c>
      <c r="T42" s="25" t="s">
        <v>484</v>
      </c>
    </row>
    <row r="43" ht="66" customHeight="1" spans="2:20">
      <c r="B43" s="24"/>
      <c r="C43" s="13">
        <v>32</v>
      </c>
      <c r="D43" s="27" t="s">
        <v>303</v>
      </c>
      <c r="E43" s="27" t="s">
        <v>25</v>
      </c>
      <c r="F43" s="27" t="s">
        <v>26</v>
      </c>
      <c r="G43" s="27">
        <v>550</v>
      </c>
      <c r="H43" s="27">
        <v>450</v>
      </c>
      <c r="I43" s="27" t="s">
        <v>304</v>
      </c>
      <c r="J43" s="27" t="s">
        <v>488</v>
      </c>
      <c r="K43" s="27" t="s">
        <v>489</v>
      </c>
      <c r="L43" s="27">
        <v>2025.1</v>
      </c>
      <c r="M43" s="27">
        <v>2026.6</v>
      </c>
      <c r="N43" s="27" t="s">
        <v>33</v>
      </c>
      <c r="O43" s="27" t="s">
        <v>33</v>
      </c>
      <c r="P43" s="27" t="s">
        <v>33</v>
      </c>
      <c r="Q43" s="27" t="s">
        <v>31</v>
      </c>
      <c r="R43" s="27">
        <v>100</v>
      </c>
      <c r="S43" s="27">
        <v>150</v>
      </c>
      <c r="T43" s="27" t="s">
        <v>484</v>
      </c>
    </row>
    <row r="44" ht="50" customHeight="1" spans="2:20">
      <c r="B44" s="24" t="s">
        <v>441</v>
      </c>
      <c r="C44" s="13">
        <v>33</v>
      </c>
      <c r="D44" s="25" t="s">
        <v>490</v>
      </c>
      <c r="E44" s="25" t="s">
        <v>25</v>
      </c>
      <c r="F44" s="25" t="s">
        <v>26</v>
      </c>
      <c r="G44" s="25">
        <v>850</v>
      </c>
      <c r="H44" s="27">
        <v>700</v>
      </c>
      <c r="I44" s="25" t="s">
        <v>300</v>
      </c>
      <c r="J44" s="25" t="s">
        <v>491</v>
      </c>
      <c r="K44" s="25" t="s">
        <v>302</v>
      </c>
      <c r="L44" s="25">
        <v>2025.1</v>
      </c>
      <c r="M44" s="25">
        <v>2026.6</v>
      </c>
      <c r="N44" s="25" t="s">
        <v>33</v>
      </c>
      <c r="O44" s="25" t="s">
        <v>33</v>
      </c>
      <c r="P44" s="25" t="s">
        <v>33</v>
      </c>
      <c r="Q44" s="25" t="s">
        <v>31</v>
      </c>
      <c r="R44" s="25">
        <v>200</v>
      </c>
      <c r="S44" s="25">
        <v>300</v>
      </c>
      <c r="T44" s="25" t="s">
        <v>484</v>
      </c>
    </row>
    <row r="45" ht="50" customHeight="1" spans="2:20">
      <c r="B45" s="24"/>
      <c r="C45" s="13">
        <v>34</v>
      </c>
      <c r="D45" s="17" t="s">
        <v>492</v>
      </c>
      <c r="E45" s="13" t="s">
        <v>25</v>
      </c>
      <c r="F45" s="17" t="s">
        <v>26</v>
      </c>
      <c r="G45" s="17">
        <v>68.4</v>
      </c>
      <c r="H45" s="17">
        <v>68.4</v>
      </c>
      <c r="I45" s="17" t="s">
        <v>325</v>
      </c>
      <c r="J45" s="17" t="s">
        <v>493</v>
      </c>
      <c r="K45" s="17" t="s">
        <v>218</v>
      </c>
      <c r="L45" s="23" t="s">
        <v>219</v>
      </c>
      <c r="M45" s="23" t="s">
        <v>220</v>
      </c>
      <c r="N45" s="17" t="s">
        <v>31</v>
      </c>
      <c r="O45" s="17" t="s">
        <v>31</v>
      </c>
      <c r="P45" s="17" t="s">
        <v>31</v>
      </c>
      <c r="Q45" s="17" t="s">
        <v>31</v>
      </c>
      <c r="R45" s="17">
        <v>342</v>
      </c>
      <c r="S45" s="17">
        <v>102</v>
      </c>
      <c r="T45" s="24" t="s">
        <v>494</v>
      </c>
    </row>
    <row r="46" ht="50" customHeight="1" spans="2:20">
      <c r="B46" s="24"/>
      <c r="C46" s="13">
        <v>35</v>
      </c>
      <c r="D46" s="24" t="s">
        <v>495</v>
      </c>
      <c r="E46" s="13" t="s">
        <v>25</v>
      </c>
      <c r="F46" s="17" t="s">
        <v>26</v>
      </c>
      <c r="G46" s="17">
        <v>24.05</v>
      </c>
      <c r="H46" s="17">
        <v>24.05</v>
      </c>
      <c r="I46" s="17" t="s">
        <v>325</v>
      </c>
      <c r="J46" s="14" t="s">
        <v>149</v>
      </c>
      <c r="K46" s="13" t="s">
        <v>150</v>
      </c>
      <c r="L46" s="23" t="s">
        <v>219</v>
      </c>
      <c r="M46" s="23" t="s">
        <v>220</v>
      </c>
      <c r="N46" s="17" t="s">
        <v>31</v>
      </c>
      <c r="O46" s="17" t="s">
        <v>31</v>
      </c>
      <c r="P46" s="17" t="s">
        <v>31</v>
      </c>
      <c r="Q46" s="17" t="s">
        <v>31</v>
      </c>
      <c r="R46" s="17">
        <v>511</v>
      </c>
      <c r="S46" s="17">
        <v>206</v>
      </c>
      <c r="T46" s="24" t="s">
        <v>494</v>
      </c>
    </row>
    <row r="47" ht="50" customHeight="1" spans="2:20">
      <c r="B47" s="24"/>
      <c r="C47" s="13">
        <v>36</v>
      </c>
      <c r="D47" s="24" t="s">
        <v>496</v>
      </c>
      <c r="E47" s="23" t="s">
        <v>44</v>
      </c>
      <c r="F47" s="17" t="s">
        <v>26</v>
      </c>
      <c r="G47" s="23">
        <v>850</v>
      </c>
      <c r="H47" s="23">
        <v>400</v>
      </c>
      <c r="I47" s="23" t="s">
        <v>320</v>
      </c>
      <c r="J47" s="24" t="s">
        <v>497</v>
      </c>
      <c r="K47" s="24" t="s">
        <v>322</v>
      </c>
      <c r="L47" s="23" t="s">
        <v>219</v>
      </c>
      <c r="M47" s="23" t="s">
        <v>220</v>
      </c>
      <c r="N47" s="17" t="s">
        <v>33</v>
      </c>
      <c r="O47" s="17" t="s">
        <v>33</v>
      </c>
      <c r="P47" s="17" t="s">
        <v>33</v>
      </c>
      <c r="Q47" s="17" t="s">
        <v>33</v>
      </c>
      <c r="R47" s="23">
        <v>100</v>
      </c>
      <c r="S47" s="23">
        <v>150</v>
      </c>
      <c r="T47" s="24" t="s">
        <v>494</v>
      </c>
    </row>
    <row r="48" ht="50" customHeight="1" spans="2:20">
      <c r="B48" s="24"/>
      <c r="C48" s="13">
        <v>37</v>
      </c>
      <c r="D48" s="14" t="s">
        <v>498</v>
      </c>
      <c r="E48" s="14" t="s">
        <v>25</v>
      </c>
      <c r="F48" s="17" t="s">
        <v>26</v>
      </c>
      <c r="G48" s="14">
        <v>510</v>
      </c>
      <c r="H48" s="14">
        <v>180</v>
      </c>
      <c r="I48" s="14" t="s">
        <v>348</v>
      </c>
      <c r="J48" s="14" t="s">
        <v>499</v>
      </c>
      <c r="K48" s="14" t="s">
        <v>500</v>
      </c>
      <c r="L48" s="24">
        <v>2025.03</v>
      </c>
      <c r="M48" s="14" t="s">
        <v>245</v>
      </c>
      <c r="N48" s="17" t="s">
        <v>31</v>
      </c>
      <c r="O48" s="14" t="s">
        <v>31</v>
      </c>
      <c r="P48" s="14" t="s">
        <v>31</v>
      </c>
      <c r="Q48" s="14" t="s">
        <v>31</v>
      </c>
      <c r="R48" s="14">
        <v>130</v>
      </c>
      <c r="S48" s="14">
        <v>210</v>
      </c>
      <c r="T48" s="24" t="s">
        <v>494</v>
      </c>
    </row>
    <row r="49" ht="50" customHeight="1" spans="2:20">
      <c r="B49" s="24"/>
      <c r="C49" s="13">
        <v>38</v>
      </c>
      <c r="D49" s="24" t="s">
        <v>501</v>
      </c>
      <c r="E49" s="14" t="s">
        <v>25</v>
      </c>
      <c r="F49" s="17" t="s">
        <v>26</v>
      </c>
      <c r="G49" s="14">
        <v>1000</v>
      </c>
      <c r="H49" s="14">
        <v>0</v>
      </c>
      <c r="I49" s="14" t="s">
        <v>502</v>
      </c>
      <c r="J49" s="14" t="s">
        <v>503</v>
      </c>
      <c r="K49" s="14" t="s">
        <v>504</v>
      </c>
      <c r="L49" s="23" t="s">
        <v>219</v>
      </c>
      <c r="M49" s="23" t="s">
        <v>220</v>
      </c>
      <c r="N49" s="17" t="s">
        <v>33</v>
      </c>
      <c r="O49" s="17" t="s">
        <v>33</v>
      </c>
      <c r="P49" s="17" t="s">
        <v>33</v>
      </c>
      <c r="Q49" s="17" t="s">
        <v>33</v>
      </c>
      <c r="R49" s="14">
        <v>156</v>
      </c>
      <c r="S49" s="14">
        <v>285</v>
      </c>
      <c r="T49" s="24" t="s">
        <v>494</v>
      </c>
    </row>
    <row r="50" ht="50" customHeight="1" spans="2:20">
      <c r="B50" s="24"/>
      <c r="C50" s="13">
        <v>39</v>
      </c>
      <c r="D50" s="17" t="s">
        <v>362</v>
      </c>
      <c r="E50" s="13" t="s">
        <v>25</v>
      </c>
      <c r="F50" s="17" t="s">
        <v>26</v>
      </c>
      <c r="G50" s="17">
        <v>34.4</v>
      </c>
      <c r="H50" s="17">
        <v>34.4</v>
      </c>
      <c r="I50" s="17" t="s">
        <v>100</v>
      </c>
      <c r="J50" s="17" t="s">
        <v>217</v>
      </c>
      <c r="K50" s="17" t="s">
        <v>218</v>
      </c>
      <c r="L50" s="23" t="s">
        <v>219</v>
      </c>
      <c r="M50" s="23" t="s">
        <v>220</v>
      </c>
      <c r="N50" s="17" t="s">
        <v>31</v>
      </c>
      <c r="O50" s="17" t="s">
        <v>31</v>
      </c>
      <c r="P50" s="17" t="s">
        <v>31</v>
      </c>
      <c r="Q50" s="17" t="s">
        <v>31</v>
      </c>
      <c r="R50" s="17">
        <v>133</v>
      </c>
      <c r="S50" s="17">
        <v>52</v>
      </c>
      <c r="T50" s="24" t="s">
        <v>505</v>
      </c>
    </row>
    <row r="51" ht="50" customHeight="1" spans="2:20">
      <c r="B51" s="24"/>
      <c r="C51" s="13">
        <v>40</v>
      </c>
      <c r="D51" s="17" t="s">
        <v>506</v>
      </c>
      <c r="E51" s="13" t="s">
        <v>25</v>
      </c>
      <c r="F51" s="17" t="s">
        <v>26</v>
      </c>
      <c r="G51" s="17">
        <v>23.43</v>
      </c>
      <c r="H51" s="17">
        <v>23.43</v>
      </c>
      <c r="I51" s="17" t="s">
        <v>100</v>
      </c>
      <c r="J51" s="14" t="s">
        <v>472</v>
      </c>
      <c r="K51" s="13" t="s">
        <v>507</v>
      </c>
      <c r="L51" s="23" t="s">
        <v>219</v>
      </c>
      <c r="M51" s="23" t="s">
        <v>220</v>
      </c>
      <c r="N51" s="17" t="s">
        <v>31</v>
      </c>
      <c r="O51" s="17" t="s">
        <v>31</v>
      </c>
      <c r="P51" s="17" t="s">
        <v>31</v>
      </c>
      <c r="Q51" s="17" t="s">
        <v>31</v>
      </c>
      <c r="R51" s="14">
        <v>535</v>
      </c>
      <c r="S51" s="14">
        <v>201</v>
      </c>
      <c r="T51" s="24" t="s">
        <v>505</v>
      </c>
    </row>
    <row r="52" ht="50" customHeight="1" spans="2:20">
      <c r="B52" s="24"/>
      <c r="C52" s="13">
        <v>41</v>
      </c>
      <c r="D52" s="17" t="s">
        <v>508</v>
      </c>
      <c r="E52" s="17" t="s">
        <v>25</v>
      </c>
      <c r="F52" s="17" t="s">
        <v>26</v>
      </c>
      <c r="G52" s="17">
        <v>550</v>
      </c>
      <c r="H52" s="17">
        <v>400</v>
      </c>
      <c r="I52" s="17" t="s">
        <v>366</v>
      </c>
      <c r="J52" s="17" t="s">
        <v>509</v>
      </c>
      <c r="K52" s="17" t="s">
        <v>368</v>
      </c>
      <c r="L52" s="17">
        <v>2025.03</v>
      </c>
      <c r="M52" s="36">
        <v>2025.1</v>
      </c>
      <c r="N52" s="14" t="s">
        <v>369</v>
      </c>
      <c r="O52" s="14" t="s">
        <v>369</v>
      </c>
      <c r="P52" s="14" t="s">
        <v>31</v>
      </c>
      <c r="Q52" s="14" t="s">
        <v>31</v>
      </c>
      <c r="R52" s="14">
        <v>908</v>
      </c>
      <c r="S52" s="14">
        <v>3667</v>
      </c>
      <c r="T52" s="14" t="s">
        <v>505</v>
      </c>
    </row>
    <row r="53" ht="50" customHeight="1" spans="2:20">
      <c r="B53" s="24"/>
      <c r="C53" s="13">
        <v>42</v>
      </c>
      <c r="D53" s="17" t="s">
        <v>417</v>
      </c>
      <c r="E53" s="13" t="s">
        <v>25</v>
      </c>
      <c r="F53" s="17" t="s">
        <v>26</v>
      </c>
      <c r="G53" s="17">
        <v>63.7</v>
      </c>
      <c r="H53" s="17">
        <v>63.7</v>
      </c>
      <c r="I53" s="17" t="s">
        <v>418</v>
      </c>
      <c r="J53" s="17" t="s">
        <v>217</v>
      </c>
      <c r="K53" s="17" t="s">
        <v>218</v>
      </c>
      <c r="L53" s="23" t="s">
        <v>219</v>
      </c>
      <c r="M53" s="23" t="s">
        <v>220</v>
      </c>
      <c r="N53" s="17" t="s">
        <v>31</v>
      </c>
      <c r="O53" s="17" t="s">
        <v>31</v>
      </c>
      <c r="P53" s="17" t="s">
        <v>31</v>
      </c>
      <c r="Q53" s="17" t="s">
        <v>31</v>
      </c>
      <c r="R53" s="17">
        <v>158</v>
      </c>
      <c r="S53" s="17">
        <v>61</v>
      </c>
      <c r="T53" s="17" t="s">
        <v>510</v>
      </c>
    </row>
    <row r="54" ht="50" customHeight="1" spans="2:20">
      <c r="B54" s="24"/>
      <c r="C54" s="13">
        <v>43</v>
      </c>
      <c r="D54" s="17" t="s">
        <v>511</v>
      </c>
      <c r="E54" s="13" t="s">
        <v>25</v>
      </c>
      <c r="F54" s="17" t="s">
        <v>26</v>
      </c>
      <c r="G54" s="17">
        <v>21.3</v>
      </c>
      <c r="H54" s="17">
        <v>21.3</v>
      </c>
      <c r="I54" s="17" t="s">
        <v>418</v>
      </c>
      <c r="J54" s="14" t="s">
        <v>472</v>
      </c>
      <c r="K54" s="13" t="s">
        <v>507</v>
      </c>
      <c r="L54" s="17" t="s">
        <v>219</v>
      </c>
      <c r="M54" s="17" t="s">
        <v>245</v>
      </c>
      <c r="N54" s="17" t="s">
        <v>31</v>
      </c>
      <c r="O54" s="17" t="s">
        <v>31</v>
      </c>
      <c r="P54" s="17" t="s">
        <v>31</v>
      </c>
      <c r="Q54" s="17" t="s">
        <v>31</v>
      </c>
      <c r="R54" s="17">
        <v>410</v>
      </c>
      <c r="S54" s="17">
        <v>205</v>
      </c>
      <c r="T54" s="17" t="s">
        <v>510</v>
      </c>
    </row>
    <row r="55" ht="75" customHeight="1" spans="2:20">
      <c r="B55" s="24"/>
      <c r="C55" s="13">
        <v>44</v>
      </c>
      <c r="D55" s="17" t="s">
        <v>512</v>
      </c>
      <c r="E55" s="17" t="s">
        <v>25</v>
      </c>
      <c r="F55" s="17" t="s">
        <v>26</v>
      </c>
      <c r="G55" s="17">
        <v>850</v>
      </c>
      <c r="H55" s="17">
        <v>750</v>
      </c>
      <c r="I55" s="17" t="s">
        <v>513</v>
      </c>
      <c r="J55" s="17" t="s">
        <v>514</v>
      </c>
      <c r="K55" s="17" t="s">
        <v>225</v>
      </c>
      <c r="L55" s="17">
        <v>2025.01</v>
      </c>
      <c r="M55" s="17">
        <v>2025.12</v>
      </c>
      <c r="N55" s="17" t="s">
        <v>33</v>
      </c>
      <c r="O55" s="17" t="s">
        <v>33</v>
      </c>
      <c r="P55" s="17" t="s">
        <v>31</v>
      </c>
      <c r="Q55" s="17" t="s">
        <v>31</v>
      </c>
      <c r="R55" s="17">
        <v>50</v>
      </c>
      <c r="S55" s="17">
        <v>15</v>
      </c>
      <c r="T55" s="17" t="s">
        <v>510</v>
      </c>
    </row>
    <row r="56" ht="75" customHeight="1" spans="2:20">
      <c r="B56" s="24"/>
      <c r="C56" s="13">
        <v>45</v>
      </c>
      <c r="D56" s="17" t="s">
        <v>515</v>
      </c>
      <c r="E56" s="17" t="s">
        <v>25</v>
      </c>
      <c r="F56" s="17" t="s">
        <v>26</v>
      </c>
      <c r="G56" s="17">
        <v>550</v>
      </c>
      <c r="H56" s="17">
        <v>350</v>
      </c>
      <c r="I56" s="17" t="s">
        <v>516</v>
      </c>
      <c r="J56" s="17" t="s">
        <v>517</v>
      </c>
      <c r="K56" s="17" t="s">
        <v>225</v>
      </c>
      <c r="L56" s="17">
        <v>2025.01</v>
      </c>
      <c r="M56" s="17">
        <v>2025.12</v>
      </c>
      <c r="N56" s="17" t="s">
        <v>33</v>
      </c>
      <c r="O56" s="17" t="s">
        <v>33</v>
      </c>
      <c r="P56" s="17" t="s">
        <v>31</v>
      </c>
      <c r="Q56" s="17" t="s">
        <v>31</v>
      </c>
      <c r="R56" s="17">
        <v>30</v>
      </c>
      <c r="S56" s="17">
        <v>12</v>
      </c>
      <c r="T56" s="17" t="s">
        <v>510</v>
      </c>
    </row>
    <row r="57" ht="48" customHeight="1" spans="2:20">
      <c r="B57" s="24"/>
      <c r="C57" s="15" t="s">
        <v>435</v>
      </c>
      <c r="D57" s="28"/>
      <c r="E57" s="28"/>
      <c r="F57" s="28"/>
      <c r="G57" s="28">
        <f>SUM(G12:G56)</f>
        <v>22261.52</v>
      </c>
      <c r="H57" s="28">
        <f>SUM(H12:H56)</f>
        <v>13471.52</v>
      </c>
      <c r="I57" s="17"/>
      <c r="J57" s="17"/>
      <c r="K57" s="17"/>
      <c r="L57" s="17"/>
      <c r="M57" s="17"/>
      <c r="N57" s="17"/>
      <c r="O57" s="17"/>
      <c r="P57" s="17"/>
      <c r="Q57" s="17"/>
      <c r="R57" s="17">
        <f>SUM(R12:R56)</f>
        <v>24829</v>
      </c>
      <c r="S57" s="17">
        <f>SUM(S12:S56)</f>
        <v>13416</v>
      </c>
      <c r="T57" s="17"/>
    </row>
    <row r="58" ht="72" customHeight="1" spans="2:20">
      <c r="B58" s="29" t="s">
        <v>518</v>
      </c>
      <c r="C58" s="13">
        <v>1</v>
      </c>
      <c r="D58" s="17" t="s">
        <v>519</v>
      </c>
      <c r="E58" s="17" t="s">
        <v>44</v>
      </c>
      <c r="F58" s="17" t="s">
        <v>159</v>
      </c>
      <c r="G58" s="17">
        <v>726.87</v>
      </c>
      <c r="H58" s="17">
        <v>500</v>
      </c>
      <c r="I58" s="17" t="s">
        <v>520</v>
      </c>
      <c r="J58" s="17" t="s">
        <v>521</v>
      </c>
      <c r="K58" s="17" t="s">
        <v>522</v>
      </c>
      <c r="L58" s="13">
        <v>2025.01</v>
      </c>
      <c r="M58" s="34" t="s">
        <v>220</v>
      </c>
      <c r="N58" s="37" t="s">
        <v>33</v>
      </c>
      <c r="O58" s="13" t="s">
        <v>31</v>
      </c>
      <c r="P58" s="13" t="s">
        <v>31</v>
      </c>
      <c r="Q58" s="13" t="s">
        <v>31</v>
      </c>
      <c r="R58" s="13">
        <v>116</v>
      </c>
      <c r="S58" s="13">
        <v>235</v>
      </c>
      <c r="T58" s="14" t="s">
        <v>434</v>
      </c>
    </row>
    <row r="59" ht="83" customHeight="1" spans="2:20">
      <c r="B59" s="30"/>
      <c r="C59" s="13">
        <v>2</v>
      </c>
      <c r="D59" s="17" t="s">
        <v>175</v>
      </c>
      <c r="E59" s="13" t="s">
        <v>25</v>
      </c>
      <c r="F59" s="17" t="s">
        <v>159</v>
      </c>
      <c r="G59" s="31">
        <v>280</v>
      </c>
      <c r="H59" s="31">
        <v>170</v>
      </c>
      <c r="I59" s="17" t="s">
        <v>523</v>
      </c>
      <c r="J59" s="14" t="s">
        <v>524</v>
      </c>
      <c r="K59" s="17" t="s">
        <v>525</v>
      </c>
      <c r="L59" s="17">
        <v>2025.5</v>
      </c>
      <c r="M59" s="17">
        <v>2025.8</v>
      </c>
      <c r="N59" s="17" t="s">
        <v>33</v>
      </c>
      <c r="O59" s="13" t="s">
        <v>31</v>
      </c>
      <c r="P59" s="13" t="s">
        <v>31</v>
      </c>
      <c r="Q59" s="13" t="s">
        <v>31</v>
      </c>
      <c r="R59" s="17">
        <v>550</v>
      </c>
      <c r="S59" s="17">
        <v>2920</v>
      </c>
      <c r="T59" s="13" t="s">
        <v>174</v>
      </c>
    </row>
    <row r="60" ht="50" customHeight="1" spans="2:20">
      <c r="B60" s="30"/>
      <c r="C60" s="13">
        <v>3</v>
      </c>
      <c r="D60" s="17" t="s">
        <v>170</v>
      </c>
      <c r="E60" s="13" t="s">
        <v>25</v>
      </c>
      <c r="F60" s="17" t="s">
        <v>159</v>
      </c>
      <c r="G60" s="31">
        <v>330</v>
      </c>
      <c r="H60" s="31">
        <v>220</v>
      </c>
      <c r="I60" s="17" t="s">
        <v>526</v>
      </c>
      <c r="J60" s="13" t="s">
        <v>172</v>
      </c>
      <c r="K60" s="17" t="s">
        <v>527</v>
      </c>
      <c r="L60" s="17">
        <v>2025.5</v>
      </c>
      <c r="M60" s="17">
        <v>2025.8</v>
      </c>
      <c r="N60" s="17" t="s">
        <v>33</v>
      </c>
      <c r="O60" s="13" t="s">
        <v>31</v>
      </c>
      <c r="P60" s="13" t="s">
        <v>31</v>
      </c>
      <c r="Q60" s="13" t="s">
        <v>31</v>
      </c>
      <c r="R60" s="17">
        <v>1916</v>
      </c>
      <c r="S60" s="17">
        <v>1742</v>
      </c>
      <c r="T60" s="13" t="s">
        <v>174</v>
      </c>
    </row>
    <row r="61" ht="87" customHeight="1" spans="2:20">
      <c r="B61" s="30"/>
      <c r="C61" s="13">
        <v>4</v>
      </c>
      <c r="D61" s="17" t="s">
        <v>528</v>
      </c>
      <c r="E61" s="17" t="s">
        <v>25</v>
      </c>
      <c r="F61" s="17" t="s">
        <v>159</v>
      </c>
      <c r="G61" s="17">
        <v>800</v>
      </c>
      <c r="H61" s="17">
        <v>650</v>
      </c>
      <c r="I61" s="17" t="s">
        <v>529</v>
      </c>
      <c r="J61" s="17" t="s">
        <v>530</v>
      </c>
      <c r="K61" s="17" t="s">
        <v>531</v>
      </c>
      <c r="L61" s="17">
        <v>2025.01</v>
      </c>
      <c r="M61" s="17">
        <v>2025.12</v>
      </c>
      <c r="N61" s="17" t="s">
        <v>33</v>
      </c>
      <c r="O61" s="17" t="s">
        <v>31</v>
      </c>
      <c r="P61" s="17" t="s">
        <v>31</v>
      </c>
      <c r="Q61" s="17" t="s">
        <v>31</v>
      </c>
      <c r="R61" s="17">
        <f>162+15</f>
        <v>177</v>
      </c>
      <c r="S61" s="17">
        <v>280</v>
      </c>
      <c r="T61" s="14" t="s">
        <v>469</v>
      </c>
    </row>
    <row r="62" ht="50" customHeight="1" spans="2:20">
      <c r="B62" s="30"/>
      <c r="C62" s="13">
        <v>5</v>
      </c>
      <c r="D62" s="17" t="s">
        <v>532</v>
      </c>
      <c r="E62" s="17" t="s">
        <v>25</v>
      </c>
      <c r="F62" s="17" t="s">
        <v>159</v>
      </c>
      <c r="G62" s="17">
        <v>650</v>
      </c>
      <c r="H62" s="17">
        <v>500</v>
      </c>
      <c r="I62" s="17" t="s">
        <v>242</v>
      </c>
      <c r="J62" s="17" t="s">
        <v>533</v>
      </c>
      <c r="K62" s="17" t="s">
        <v>244</v>
      </c>
      <c r="L62" s="17" t="s">
        <v>219</v>
      </c>
      <c r="M62" s="17" t="s">
        <v>245</v>
      </c>
      <c r="N62" s="13" t="s">
        <v>33</v>
      </c>
      <c r="O62" s="13" t="s">
        <v>33</v>
      </c>
      <c r="P62" s="13" t="s">
        <v>33</v>
      </c>
      <c r="Q62" s="13" t="s">
        <v>33</v>
      </c>
      <c r="R62" s="13">
        <v>111</v>
      </c>
      <c r="S62" s="13">
        <v>910</v>
      </c>
      <c r="T62" s="24" t="s">
        <v>473</v>
      </c>
    </row>
    <row r="63" ht="83" customHeight="1" spans="2:20">
      <c r="B63" s="30"/>
      <c r="C63" s="13">
        <v>6</v>
      </c>
      <c r="D63" s="17" t="s">
        <v>404</v>
      </c>
      <c r="E63" s="17" t="s">
        <v>25</v>
      </c>
      <c r="F63" s="17" t="s">
        <v>159</v>
      </c>
      <c r="G63" s="17">
        <v>72</v>
      </c>
      <c r="H63" s="17">
        <v>60</v>
      </c>
      <c r="I63" s="17" t="s">
        <v>534</v>
      </c>
      <c r="J63" s="17" t="s">
        <v>535</v>
      </c>
      <c r="K63" s="17" t="s">
        <v>536</v>
      </c>
      <c r="L63" s="17">
        <v>2025.01</v>
      </c>
      <c r="M63" s="17">
        <v>2025.12</v>
      </c>
      <c r="N63" s="17" t="s">
        <v>33</v>
      </c>
      <c r="O63" s="17" t="s">
        <v>31</v>
      </c>
      <c r="P63" s="17" t="s">
        <v>31</v>
      </c>
      <c r="Q63" s="17" t="s">
        <v>31</v>
      </c>
      <c r="R63" s="17">
        <v>154</v>
      </c>
      <c r="S63" s="17">
        <v>37</v>
      </c>
      <c r="T63" s="17" t="s">
        <v>510</v>
      </c>
    </row>
    <row r="64" ht="43" customHeight="1" spans="2:20">
      <c r="B64" s="32"/>
      <c r="C64" s="15" t="s">
        <v>435</v>
      </c>
      <c r="D64" s="28"/>
      <c r="E64" s="28"/>
      <c r="F64" s="28"/>
      <c r="G64" s="28">
        <f>SUM(G58:G63)</f>
        <v>2858.87</v>
      </c>
      <c r="H64" s="28">
        <f>SUM(H58:H63)</f>
        <v>2100</v>
      </c>
      <c r="I64" s="17"/>
      <c r="J64" s="17"/>
      <c r="K64" s="17"/>
      <c r="L64" s="17"/>
      <c r="M64" s="17"/>
      <c r="N64" s="17"/>
      <c r="O64" s="17"/>
      <c r="P64" s="17"/>
      <c r="Q64" s="17"/>
      <c r="R64" s="17">
        <f>SUM(R58:R63)</f>
        <v>3024</v>
      </c>
      <c r="S64" s="17">
        <f>SUM(S58:S63)</f>
        <v>6124</v>
      </c>
      <c r="T64" s="17"/>
    </row>
    <row r="65" ht="69" customHeight="1" spans="2:20">
      <c r="B65" s="24" t="s">
        <v>537</v>
      </c>
      <c r="C65" s="13">
        <v>1</v>
      </c>
      <c r="D65" s="14" t="s">
        <v>76</v>
      </c>
      <c r="E65" s="14" t="s">
        <v>25</v>
      </c>
      <c r="F65" s="14" t="s">
        <v>77</v>
      </c>
      <c r="G65" s="14">
        <v>50</v>
      </c>
      <c r="H65" s="14">
        <v>50</v>
      </c>
      <c r="I65" s="13" t="s">
        <v>27</v>
      </c>
      <c r="J65" s="14" t="s">
        <v>538</v>
      </c>
      <c r="K65" s="14"/>
      <c r="L65" s="13">
        <v>2025.01</v>
      </c>
      <c r="M65" s="34" t="s">
        <v>220</v>
      </c>
      <c r="N65" s="13" t="s">
        <v>31</v>
      </c>
      <c r="O65" s="13" t="s">
        <v>31</v>
      </c>
      <c r="P65" s="13" t="s">
        <v>31</v>
      </c>
      <c r="Q65" s="13" t="s">
        <v>31</v>
      </c>
      <c r="R65" s="23">
        <v>0</v>
      </c>
      <c r="S65" s="23">
        <v>0</v>
      </c>
      <c r="T65" s="14" t="s">
        <v>434</v>
      </c>
    </row>
    <row r="66" ht="77" customHeight="1" spans="2:20">
      <c r="B66" s="24"/>
      <c r="C66" s="13">
        <v>2</v>
      </c>
      <c r="D66" s="13" t="s">
        <v>37</v>
      </c>
      <c r="E66" s="13" t="s">
        <v>25</v>
      </c>
      <c r="F66" s="17" t="s">
        <v>26</v>
      </c>
      <c r="G66" s="13">
        <v>20</v>
      </c>
      <c r="H66" s="14">
        <v>20</v>
      </c>
      <c r="I66" s="14" t="s">
        <v>27</v>
      </c>
      <c r="J66" s="14" t="s">
        <v>38</v>
      </c>
      <c r="K66" s="14" t="s">
        <v>539</v>
      </c>
      <c r="L66" s="13">
        <v>2025.01</v>
      </c>
      <c r="M66" s="34" t="s">
        <v>220</v>
      </c>
      <c r="N66" s="13" t="s">
        <v>31</v>
      </c>
      <c r="O66" s="13" t="s">
        <v>31</v>
      </c>
      <c r="P66" s="13" t="s">
        <v>31</v>
      </c>
      <c r="Q66" s="13" t="s">
        <v>31</v>
      </c>
      <c r="R66" s="13">
        <v>4</v>
      </c>
      <c r="S66" s="13">
        <v>12</v>
      </c>
      <c r="T66" s="14" t="s">
        <v>434</v>
      </c>
    </row>
    <row r="67" ht="50" customHeight="1" spans="2:20">
      <c r="B67" s="24"/>
      <c r="C67" s="41" t="s">
        <v>435</v>
      </c>
      <c r="D67" s="41"/>
      <c r="E67" s="41"/>
      <c r="F67" s="41"/>
      <c r="G67" s="41">
        <f>SUM(G65:G66)</f>
        <v>70</v>
      </c>
      <c r="H67" s="41">
        <f>SUM(H65:H66)</f>
        <v>70</v>
      </c>
      <c r="I67" s="42"/>
      <c r="J67" s="42"/>
      <c r="K67" s="42"/>
      <c r="L67" s="42"/>
      <c r="M67" s="42"/>
      <c r="N67" s="42"/>
      <c r="O67" s="42"/>
      <c r="P67" s="42"/>
      <c r="Q67" s="42"/>
      <c r="R67" s="23">
        <v>4</v>
      </c>
      <c r="S67" s="23">
        <v>12</v>
      </c>
      <c r="T67" s="42"/>
    </row>
    <row r="68" ht="62" customHeight="1" spans="2:20">
      <c r="B68" s="41" t="s">
        <v>428</v>
      </c>
      <c r="C68" s="41"/>
      <c r="D68" s="41"/>
      <c r="E68" s="41"/>
      <c r="F68" s="41"/>
      <c r="G68" s="41">
        <f>G7+G11+G57+G64+G67</f>
        <v>27580.39</v>
      </c>
      <c r="H68" s="41">
        <f>H7+H11+H57+H64+H67</f>
        <v>18031.52</v>
      </c>
      <c r="I68" s="41"/>
      <c r="J68" s="41"/>
      <c r="K68" s="41"/>
      <c r="L68" s="41"/>
      <c r="M68" s="41"/>
      <c r="N68" s="41"/>
      <c r="O68" s="41"/>
      <c r="P68" s="41"/>
      <c r="Q68" s="41"/>
      <c r="R68" s="41">
        <f>R7+R11+R57+R64+R67</f>
        <v>47385</v>
      </c>
      <c r="S68" s="41">
        <f>S7+S11+S57+S64+S67</f>
        <v>19902</v>
      </c>
      <c r="T68" s="41"/>
    </row>
  </sheetData>
  <mergeCells count="29">
    <mergeCell ref="A1:U1"/>
    <mergeCell ref="A2:T2"/>
    <mergeCell ref="D3:J3"/>
    <mergeCell ref="B68:C68"/>
    <mergeCell ref="A3:A5"/>
    <mergeCell ref="B3:B5"/>
    <mergeCell ref="B6:B7"/>
    <mergeCell ref="B8:B11"/>
    <mergeCell ref="B12:B16"/>
    <mergeCell ref="B17:B29"/>
    <mergeCell ref="B30:B43"/>
    <mergeCell ref="B44:B57"/>
    <mergeCell ref="B58:B64"/>
    <mergeCell ref="B65:B67"/>
    <mergeCell ref="C3:C5"/>
    <mergeCell ref="D4:D5"/>
    <mergeCell ref="E4:E5"/>
    <mergeCell ref="F4:F5"/>
    <mergeCell ref="G4:G5"/>
    <mergeCell ref="H4:H5"/>
    <mergeCell ref="I4:I5"/>
    <mergeCell ref="J4:J5"/>
    <mergeCell ref="K3:K5"/>
    <mergeCell ref="L3:L5"/>
    <mergeCell ref="M3:M5"/>
    <mergeCell ref="R3:R5"/>
    <mergeCell ref="S3:S5"/>
    <mergeCell ref="T3:T5"/>
    <mergeCell ref="N3:Q4"/>
  </mergeCells>
  <printOptions horizontalCentered="1"/>
  <pageMargins left="0.196527777777778" right="0.196527777777778" top="0.590277777777778" bottom="0.511805555555556" header="0.432638888888889" footer="0.511805555555556"/>
  <pageSetup paperSize="9" scale="56" fitToHeight="0" orientation="landscape" horizontalDpi="600"/>
  <headerFooter alignWithMargins="0"/>
  <ignoredErrors>
    <ignoredError sqref="G11:H11 R57:S57"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2025谋划表</vt:lpstr>
      <vt:lpstr>2025拟纳入年度实施表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昨天</cp:lastModifiedBy>
  <dcterms:created xsi:type="dcterms:W3CDTF">2022-07-22T11:27:00Z</dcterms:created>
  <dcterms:modified xsi:type="dcterms:W3CDTF">2024-11-19T07:34:55Z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0A35F9DC2A634D7A987C5BAE9E36941E_13</vt:lpwstr>
  </property>
  <property fmtid="{D5CDD505-2E9C-101B-9397-08002B2CF9AE}" pid="3" name="KSOProductBuildVer">
    <vt:lpwstr>2052-12.1.0.18608</vt:lpwstr>
  </property>
</Properties>
</file>